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defaultThemeVersion="166925"/>
  <mc:AlternateContent xmlns:mc="http://schemas.openxmlformats.org/markup-compatibility/2006">
    <mc:Choice Requires="x15">
      <x15ac:absPath xmlns:x15ac="http://schemas.microsoft.com/office/spreadsheetml/2010/11/ac" url="/Users/jaroslavvlcek/Documents/DOKUMENTY_SKOLA/1_SPOLECNE_DOKUMENTY/_____SPRAVEDLIVA_TRANSFORMACE/VLCEK_2024-01-08/"/>
    </mc:Choice>
  </mc:AlternateContent>
  <xr:revisionPtr revIDLastSave="0" documentId="13_ncr:1_{61C112C3-C2E5-B742-9F27-D481E2959D85}" xr6:coauthVersionLast="47" xr6:coauthVersionMax="47" xr10:uidLastSave="{00000000-0000-0000-0000-000000000000}"/>
  <bookViews>
    <workbookView xWindow="0" yWindow="500" windowWidth="51200" windowHeight="27140" xr2:uid="{00000000-000D-0000-FFFF-FFFF00000000}"/>
  </bookViews>
  <sheets>
    <sheet name="Dílny 2. + 3. ročník"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1" l="1"/>
  <c r="D13" i="1"/>
  <c r="D75" i="1"/>
  <c r="D74" i="1"/>
  <c r="D73" i="1"/>
  <c r="D72" i="1"/>
  <c r="D181" i="1"/>
  <c r="D180" i="1"/>
  <c r="D179" i="1"/>
  <c r="D178" i="1"/>
  <c r="D177" i="1"/>
  <c r="D176" i="1"/>
  <c r="D175" i="1"/>
  <c r="D174" i="1"/>
  <c r="D173" i="1"/>
  <c r="D172" i="1"/>
  <c r="D169" i="1"/>
  <c r="D168" i="1"/>
  <c r="D167" i="1"/>
  <c r="D166" i="1"/>
  <c r="D165" i="1"/>
  <c r="D164" i="1"/>
  <c r="D163" i="1"/>
  <c r="D162" i="1"/>
  <c r="D159" i="1"/>
  <c r="D158" i="1"/>
  <c r="D157" i="1"/>
  <c r="D156" i="1"/>
  <c r="D155" i="1"/>
  <c r="D154" i="1"/>
  <c r="D153" i="1"/>
  <c r="D152" i="1"/>
  <c r="D149" i="1"/>
  <c r="D148" i="1"/>
  <c r="D147" i="1"/>
  <c r="D146" i="1"/>
  <c r="D145" i="1"/>
  <c r="D144" i="1"/>
  <c r="D143" i="1"/>
  <c r="D142" i="1"/>
  <c r="D141" i="1"/>
  <c r="D140" i="1"/>
  <c r="D139" i="1"/>
  <c r="D135" i="1"/>
  <c r="D134" i="1"/>
  <c r="D133" i="1"/>
  <c r="D132" i="1"/>
  <c r="D131" i="1"/>
  <c r="D130" i="1"/>
  <c r="D129" i="1"/>
  <c r="D128" i="1"/>
  <c r="D127" i="1"/>
  <c r="D126" i="1"/>
  <c r="D125" i="1"/>
  <c r="D124" i="1"/>
  <c r="D123" i="1"/>
  <c r="D122" i="1"/>
  <c r="D121" i="1"/>
  <c r="D120" i="1"/>
  <c r="D182" i="1" l="1"/>
  <c r="D150" i="1"/>
  <c r="D170" i="1"/>
  <c r="D160" i="1"/>
  <c r="D84" i="1"/>
  <c r="D119" i="1"/>
  <c r="D118" i="1"/>
  <c r="D115" i="1"/>
  <c r="D114" i="1"/>
  <c r="D113" i="1"/>
  <c r="D112" i="1"/>
  <c r="D111" i="1"/>
  <c r="D110" i="1"/>
  <c r="D109" i="1"/>
  <c r="D108" i="1"/>
  <c r="D107" i="1"/>
  <c r="D106" i="1"/>
  <c r="D105" i="1"/>
  <c r="D104" i="1"/>
  <c r="D101" i="1"/>
  <c r="D100" i="1"/>
  <c r="D99" i="1"/>
  <c r="D98" i="1"/>
  <c r="D97" i="1"/>
  <c r="D96" i="1"/>
  <c r="D93" i="1"/>
  <c r="D92" i="1"/>
  <c r="D91" i="1"/>
  <c r="D90" i="1"/>
  <c r="D89" i="1"/>
  <c r="D86" i="1"/>
  <c r="D85" i="1"/>
  <c r="D83" i="1"/>
  <c r="D82" i="1"/>
  <c r="D81" i="1"/>
  <c r="D80" i="1"/>
  <c r="D79" i="1"/>
  <c r="D78" i="1"/>
  <c r="D77" i="1"/>
  <c r="D76" i="1"/>
  <c r="D71" i="1"/>
  <c r="D68" i="1"/>
  <c r="D67" i="1"/>
  <c r="D66" i="1"/>
  <c r="D65" i="1"/>
  <c r="D64" i="1"/>
  <c r="D63" i="1"/>
  <c r="D62" i="1"/>
  <c r="D61" i="1"/>
  <c r="D60" i="1"/>
  <c r="D59" i="1"/>
  <c r="D56" i="1"/>
  <c r="D55" i="1"/>
  <c r="D54" i="1"/>
  <c r="D53" i="1"/>
  <c r="D50" i="1"/>
  <c r="D49" i="1"/>
  <c r="D48" i="1"/>
  <c r="D47" i="1"/>
  <c r="D46" i="1"/>
  <c r="D45" i="1"/>
  <c r="D44" i="1"/>
  <c r="D43" i="1"/>
  <c r="D42" i="1"/>
  <c r="D41" i="1"/>
  <c r="D40" i="1"/>
  <c r="D39" i="1"/>
  <c r="D38" i="1"/>
  <c r="D37" i="1"/>
  <c r="D34" i="1"/>
  <c r="D33" i="1"/>
  <c r="D32" i="1"/>
  <c r="D35" i="1" s="1"/>
  <c r="D29" i="1"/>
  <c r="D28" i="1"/>
  <c r="D27" i="1"/>
  <c r="D26" i="1"/>
  <c r="D25" i="1"/>
  <c r="D24" i="1"/>
  <c r="D23" i="1"/>
  <c r="D22" i="1"/>
  <c r="D21" i="1"/>
  <c r="D20" i="1"/>
  <c r="D19" i="1"/>
  <c r="D18" i="1"/>
  <c r="D17" i="1"/>
  <c r="D16" i="1"/>
  <c r="D15" i="1"/>
  <c r="D12" i="1"/>
  <c r="D11" i="1"/>
  <c r="D10" i="1"/>
  <c r="D9" i="1"/>
  <c r="D8" i="1"/>
  <c r="D7" i="1"/>
  <c r="D6" i="1"/>
  <c r="D5" i="1"/>
  <c r="D4" i="1"/>
  <c r="D102" i="1" l="1"/>
  <c r="D57" i="1"/>
  <c r="D69" i="1"/>
  <c r="D137" i="1"/>
  <c r="D116" i="1"/>
  <c r="D94" i="1"/>
  <c r="D87" i="1"/>
  <c r="D51" i="1"/>
  <c r="D30" i="1"/>
  <c r="D188" i="1"/>
  <c r="D187" i="1"/>
  <c r="D186" i="1"/>
  <c r="D185" i="1"/>
  <c r="D184" i="1"/>
  <c r="D189" i="1" s="1"/>
  <c r="D1" i="1" l="1"/>
</calcChain>
</file>

<file path=xl/sharedStrings.xml><?xml version="1.0" encoding="utf-8"?>
<sst xmlns="http://schemas.openxmlformats.org/spreadsheetml/2006/main" count="428" uniqueCount="203">
  <si>
    <t>Obchod</t>
  </si>
  <si>
    <t>Poznámka</t>
  </si>
  <si>
    <t>Pracovní stůl do dílny WL se 2 závěsnými boxy na nářadí, buková spárovka, 8 zásuvek, pevné kovové nohy, 2000 mm</t>
  </si>
  <si>
    <t>Dílenský svěrák Proteco 125 mm</t>
  </si>
  <si>
    <t>Dvoukotoučová bruska BG 52L</t>
  </si>
  <si>
    <t>Svářečský obchod</t>
  </si>
  <si>
    <t>https://www.naradiprofesional.cz/17278-gb801-dvoukotoucova-bruska-205mm-550w-makita/</t>
  </si>
  <si>
    <t>Stolní vrtačka Bernardo GHD 25 TN</t>
  </si>
  <si>
    <t>Strojní svěrák 125 mm</t>
  </si>
  <si>
    <t>Manutan</t>
  </si>
  <si>
    <t>https://www.manutan.cz/cs/mcz/pakove-nuzky-stolni?NavigationSource=Podobn%C3%A9%20produkty&amp;MIGSource=MIG2622121&amp;SKUSource=</t>
  </si>
  <si>
    <t>Dílenská skříň 2 police, 3 zásuvky</t>
  </si>
  <si>
    <t>B2Bpartner</t>
  </si>
  <si>
    <t>https://www.b2bpartner.cz/dilenska-kovova-skrin-na-naradi-kovona-2-police-3-zasuvky-svarovana-nosnost-50-kg-950-x-500-x-1950-mm/</t>
  </si>
  <si>
    <t>https://www.b2bpartner.cz/dilenska-kovova-skrin-na-naradi-kovona-1-police-3-zasuvky-svarovana-nosnost-50-kg-950-x-500-x-1170-mm/</t>
  </si>
  <si>
    <t>Dílenská skříň na nářadí</t>
  </si>
  <si>
    <t>https://www.b2bpartner.cz/skrin-s-plastovymi-boxy-1800-x-920-x-400-mm-24xa-24xb-12xc-seda-modre-dvere/</t>
  </si>
  <si>
    <t>Dílenská skříň s plastovými boxy</t>
  </si>
  <si>
    <t>Pákové nůžky s hřebenovým převodem HSG - 8 (250 mm)</t>
  </si>
  <si>
    <t>Litinová rýsovací deska, rovnací stůl 2000 x 1200 mm</t>
  </si>
  <si>
    <t>BM stroje</t>
  </si>
  <si>
    <t>https://www.bmstroje.cz/nabidka-stroju/litinove-desky-stoly/rysovaci-deska-litinovy-stul-2000x-1200</t>
  </si>
  <si>
    <t>Odpadkový koš na tříděný odpad</t>
  </si>
  <si>
    <t>https://www.b2bpartner.cz/kos-na-trideny-odpad-3x-stojan-na-odpadkove-pytle-120-l-seda-zluta/</t>
  </si>
  <si>
    <t>https://www.formetal.cz/stroje/elektromechanicke-nuzky/</t>
  </si>
  <si>
    <t xml:space="preserve">Šatní skříňka s 12 moduly, modrá dvířka </t>
  </si>
  <si>
    <t>insGraf</t>
  </si>
  <si>
    <t>https://insgraf.cz/1109456/Satni-skrinka-s-12-moduly-modra-dvirka/803047?c=2776</t>
  </si>
  <si>
    <t>Psací stůl</t>
  </si>
  <si>
    <t>Kontejner</t>
  </si>
  <si>
    <t>https://www.multip.cz/kancelarsky-stul-se-4-zasuvkami9</t>
  </si>
  <si>
    <t>https://www.multip.cz/kontejner-ctyrzasuvkovy-na-koleckach</t>
  </si>
  <si>
    <t>Pracovní stůl do dílny WL se závěsným boxem na nářadí, buková spárovka, 4 zásuvky, pevné kovové nohy, 1500 mm</t>
  </si>
  <si>
    <t>B2Bpartner s.r.o.</t>
  </si>
  <si>
    <t>https://www.b2bpartner.cz/pracovni-stul-do-dilny-wl-se-zavesnym-boxem-na-naradi-bukova-sparovka-4-zasuvky-pevne-kovove-nohy-1500-mm/</t>
  </si>
  <si>
    <t>https://www.b2bpartner.cz/pracovni-stul-do-dilny-wl-se-2-zavesnymi-boxy-na-naradi-bukova-sparovka-8-zasuvek-pevne-kovove-nohy-2000-mm/</t>
  </si>
  <si>
    <t>Počet</t>
  </si>
  <si>
    <t>http://heltos.cz/bruska-obrusovaci-stojanova-bo-300-2-31.html</t>
  </si>
  <si>
    <t>HELTOS</t>
  </si>
  <si>
    <t>Boukal</t>
  </si>
  <si>
    <t>https://www.boukal.cz/stolni-vrtacka-bernardo-ghd-25-tn/70692/produkt</t>
  </si>
  <si>
    <t>Dílenská kovová skříň na nářadí KOVONA, 1 police, 3 zásuvky</t>
  </si>
  <si>
    <t>Dílenská zásuvková skříň na nářadí WL/BL, 6 zásuvek</t>
  </si>
  <si>
    <t>https://www.b2bpartner.cz/dilenska-zasuvkova-skrin-na-naradi-wl-bl-6-zasuvek-723-x-580-x-800-mm/</t>
  </si>
  <si>
    <t>Kovová skříň s posuvnými dveřmi, demontovaná, 4 police</t>
  </si>
  <si>
    <t>https://www.b2bpartner.cz/kovova-skrin-s-posuvnymi-dvermi-demontovana-4-police-1000-x-1990-x-450-mm-svetle-seda/</t>
  </si>
  <si>
    <t>Drátěný panel 150 x 90 cm</t>
  </si>
  <si>
    <t>D-program</t>
  </si>
  <si>
    <t>https://www.d-program.cz/dratena-sit-150-x-90cm/</t>
  </si>
  <si>
    <t>Multip</t>
  </si>
  <si>
    <t>Tabule zelená</t>
  </si>
  <si>
    <t>https://www.czvyrobky.cz/tabule-skolni-nastenna-jednodilna-e/p-3981/</t>
  </si>
  <si>
    <t>https://www.multip.cz/skolni-zidle-gabi-stavitelna-na-sklade</t>
  </si>
  <si>
    <t>Dílenská policová skříň na nářadí KOVONA JUMBO, 1 police</t>
  </si>
  <si>
    <t>https://www.b2bpartner.cz/dilenska-policova-skrin-na-naradi-kovona-jumbo-1-police-svarovana-800-x-600-x-800-mm-seda/</t>
  </si>
  <si>
    <t>https://www.vseprosvarovani.cz/ik-12-max-3-p204</t>
  </si>
  <si>
    <t xml:space="preserve">Hydraulické nůžky na profily Bernardo STW 40  </t>
  </si>
  <si>
    <t>https://www.boukal.cz/hydraulicke-nuzky-na-profily-bernardo-stw-40/1115/produkt</t>
  </si>
  <si>
    <t xml:space="preserve">Hydraulický dílenský lis Bernardo BHP 30 </t>
  </si>
  <si>
    <t>https://www.boukal.cz/hydraulicky-dilensky-lis-bernardo-bhp-30/1151/produkt</t>
  </si>
  <si>
    <t xml:space="preserve">Dílenský pracovní stůl GÜDE Basic MULTI s pojízdným boxem </t>
  </si>
  <si>
    <t>https://www.b2bpartner.cz/dilensky-pracovni-stul-gude-basic-multi-s-pojizdnym-boxem-na-naradi-4-zasuvky-1-skrinka-1190-x-600-x-850-mm-modra/</t>
  </si>
  <si>
    <t>Podstavec Bernardo BF 3 Deluxe s vanou na třísky</t>
  </si>
  <si>
    <t>https://www.boukal.cz/podstavec-bernardo-bf-3-deluxe-s-vanou-na-trisky/3363/produkt</t>
  </si>
  <si>
    <t>https://www.proteco-naradi.cz/dilna_c340741230428199/rucni-naradi_c378773165834242/sverky-a-sveraky_c378773165834247/sveraky_c340741230428293/sverak-125-mm-dilensky_p71116?gclid=EAIaIQobChMIkqXp5Y_I_gIVyY3VCh2KhA22EAAYASAAEgKbLfD_BwE</t>
  </si>
  <si>
    <t>Proteco</t>
  </si>
  <si>
    <t>https://www.kovonastroje.cz/strojni-sverak-s-tocnou-125mm-vbv-5/</t>
  </si>
  <si>
    <t>Kovo nástroje</t>
  </si>
  <si>
    <t>https://www.knuth.com/en/v-turn-410-pro-300822</t>
  </si>
  <si>
    <t>KNUTH</t>
  </si>
  <si>
    <t>Dílenská kovová skříň na nářadí KOVONA, 2 police, 5 zásuvek</t>
  </si>
  <si>
    <t>https://www.b2bpartner.cz/dilenska-kovova-skrin-na-naradi-kovona-2-police-5-zasuvek-svarovana-nosnost-50-kg-950-x-500-x-1950-mm/</t>
  </si>
  <si>
    <t>Přístavný dílenský zásuvkový kontejner na nářadí GÜDE, 12 zásuvek</t>
  </si>
  <si>
    <t>https://www.b2bpartner.cz/pristavny-dilensky-zasuvkovy-kontejner-na-naradi-gude-12-zasuvek-1100-x-570-x-590-mm-modra/</t>
  </si>
  <si>
    <t>Cena
celkem</t>
  </si>
  <si>
    <t>Cena
za kus</t>
  </si>
  <si>
    <t>Název</t>
  </si>
  <si>
    <t>Celkem:</t>
  </si>
  <si>
    <t>Zámečna (3118)</t>
  </si>
  <si>
    <t>Kabinet - zámečna (3117)</t>
  </si>
  <si>
    <t>Kovárna (3124)</t>
  </si>
  <si>
    <t>Přípravana svářečské školy (3125)</t>
  </si>
  <si>
    <t>Obrobna - soustružna (3115)</t>
  </si>
  <si>
    <t>Obrobna - frézárna (3114)</t>
  </si>
  <si>
    <t>Obrobna - CNC (3113)</t>
  </si>
  <si>
    <t>Obrobna - kabinet (3112)</t>
  </si>
  <si>
    <t>Autodílna (3102)</t>
  </si>
  <si>
    <t>Návrh AD TECHNIK</t>
  </si>
  <si>
    <t>XYZ</t>
  </si>
  <si>
    <t>Pásová pila na kov ARG 330 plus S.A.F</t>
  </si>
  <si>
    <t>https://www.jastcz.cz/dilensky-nabytek/nar-01b-dilenske-skrine-na-naradi/</t>
  </si>
  <si>
    <t>JAST CZ</t>
  </si>
  <si>
    <t>Permanentní magnetický upínač 200x600 mm , Neomicro</t>
  </si>
  <si>
    <t>KOVONASTROJE</t>
  </si>
  <si>
    <t>https://www.kovonastroje.cz/permanentni-magneticky-upinac-200x600-mm-neomicro/</t>
  </si>
  <si>
    <t>Konvenční frézka F2VR</t>
  </si>
  <si>
    <t>TOS Olomouc</t>
  </si>
  <si>
    <t>katalogy - Příbram</t>
  </si>
  <si>
    <t>Poloautomatická rovinná bruska XYZ 1224 (magnetka)</t>
  </si>
  <si>
    <t>Stolní vrtačka vrtačko-fréza ZX 50PC</t>
  </si>
  <si>
    <t xml:space="preserve">https://www.svarecky-obchod.cz/kovoobrabeci-stroje/strojni-vrtacky/31520-vrtacko-frezka-zx-50pc.htm </t>
  </si>
  <si>
    <t>Bruska obrušovací stojanová BO 300</t>
  </si>
  <si>
    <t>Heltos</t>
  </si>
  <si>
    <t>osvětlení - navýšit min. o 25% nad normativ</t>
  </si>
  <si>
    <t>připravit pracoviště pro nabíjení elektromobilů (směřovat vlevo od dveří archívu vedle heveru)</t>
  </si>
  <si>
    <t>zajistit rozvody stlačeného vzduchu k jednotlivým heverům + umístění regulátoru  tlaku u hlavního přívodu vzduchu v dílně</t>
  </si>
  <si>
    <t>instalovat přívod 230V k heverům nebo přímo na hever</t>
  </si>
  <si>
    <t>Autodílna (3102) - kabinet UOV</t>
  </si>
  <si>
    <t>Stůl Impress 160 x 80 cm, Javor</t>
  </si>
  <si>
    <t>Kancelář 24</t>
  </si>
  <si>
    <t xml:space="preserve">https://www.b2bpartner.cz/kancelarsky-psaci-stul-integro-1750-x-700-mm-dub-prirodni/?gad_source=1&amp;gclid=EAIaIQobChMIo7r9kMyJgwMV159oCR3YPAIBEAQYAiABEgIQkPD_BwE </t>
  </si>
  <si>
    <t>Kontejner Impress 40,6 x 50,1 cm - 4 zásuvky, Javor</t>
  </si>
  <si>
    <t xml:space="preserve">https://www.kancelar24h.cz/kontejner-impress-40-6-x-50-1-cm-4-zasuvky-p561.html </t>
  </si>
  <si>
    <t>Kancelářská židle OPTIMA PDH nosnost 140 kg</t>
  </si>
  <si>
    <t>Kancl super</t>
  </si>
  <si>
    <t xml:space="preserve">Kancelářská židle OPTIMA PDH nosnost 140 kg » Kancelářské židle, Kancelářské židle a křesla, Kancelářské židle a křesla, Kancelářské židle XXL, Židle a křesla » nábytek Superkancl.cz </t>
  </si>
  <si>
    <t>Vysoká skříň Visio 80 x 38,5 x 183,5 cm, Javor</t>
  </si>
  <si>
    <t xml:space="preserve">https://www.kancelar24h.cz/vysoka-skrin-visio-80-x-38-5-x-183-5-cm-p12749.html?gad_source=1&amp;gclid=EAIaIQobChMIyOPBjNmJgwMVEb53Ch2wBAznEAQYBiABEgIny_D_BwE </t>
  </si>
  <si>
    <t>Střední úzká skříň Abonent, 113 x 40 x 40 cm, s dvířky - pravé provedení, dezén javor</t>
  </si>
  <si>
    <t>Střední úzká skříň Abonent, 113 x 40 x 40 cm, s dvířky - pravé provedení, dezén javor (kancelarska-zidle.cz)</t>
  </si>
  <si>
    <t>Regál 2200x900x600 mm kovový lakovaný 6-policový, nosnost 1050 kg - ČERNÝ</t>
  </si>
  <si>
    <t>https://www.bazaroveregaly.cz/regal-kovovy-lakovany-6-policovy-2200--900--600-mm--nosnost-1050-kg-cerny/</t>
  </si>
  <si>
    <t>Bazarové regály</t>
  </si>
  <si>
    <t>Dílenský nábytek a stroje - dílny 2. + 3. ročníku (703)</t>
  </si>
  <si>
    <t>Dílenský stůl KOVONA, buková spárovka, pevné nohy, 2100 mm</t>
  </si>
  <si>
    <t>Dílenský stůl KOVONA, buková spárovka, pevné nohy, 2100 mm | B2B Partner</t>
  </si>
  <si>
    <t>Závěsný dílenský box na nářadí KOVONA, 2 zásuvky, 350 x 480 x 610 mm</t>
  </si>
  <si>
    <t>Závěsný dílenský box na nářadí KOVONA, 2 zásuvky, 350 x 480 x 610 mm | B2B Partner</t>
  </si>
  <si>
    <t>Stůl pevný (šestiúhelník) - modrá 5010</t>
  </si>
  <si>
    <t>https://www.petona.cz/p/stul-pevny-sestiuhelnik?gad_source=1&amp;gclid=EAIaIQobChMIpbXVjcbDgwMVC4KDBx1NUwLXEAQYBSABEgIlXfD_BwE#8678</t>
  </si>
  <si>
    <t>Školní židle GABI - stavitelná - modrá 5010</t>
  </si>
  <si>
    <t>https://www.manutan.cz/cs/mcz/vysoke-siroke-skrine-abonent-183-1-x-80-x-40-cm-s-dvirky-195477?gclid=EAIaIQobChMI7vmCydDDgwMVUZmDBx2uqQXxEAQYAiABEgI2t_D_BwE</t>
  </si>
  <si>
    <t>Vysoké široké skříně Abonent, 183,1 x 80 x 40 cm, s dvířky</t>
  </si>
  <si>
    <t>B2partner</t>
  </si>
  <si>
    <t>Stolní a sloupové vrtačky - stolní a pásové brusky Heltos a.s. - Vrtačka sloupová VS 32 B</t>
  </si>
  <si>
    <t>Stolní vrtačka V32B</t>
  </si>
  <si>
    <t>výheň nová elektroinstalace + rozvaděčě nechat</t>
  </si>
  <si>
    <t>Svařovna - plamen (3240)</t>
  </si>
  <si>
    <r>
      <t>Svařovna - CO</t>
    </r>
    <r>
      <rPr>
        <b/>
        <vertAlign val="subscript"/>
        <sz val="10"/>
        <color theme="1"/>
        <rFont val="Trebuchet MS"/>
        <family val="2"/>
        <charset val="238"/>
      </rPr>
      <t>2</t>
    </r>
    <r>
      <rPr>
        <b/>
        <sz val="10"/>
        <color theme="1"/>
        <rFont val="Trebuchet MS"/>
        <family val="2"/>
        <charset val="238"/>
      </rPr>
      <t xml:space="preserve"> (3237)</t>
    </r>
  </si>
  <si>
    <t>Pracovní stolička PUR s kluzáky, kulatá | B2B Partner</t>
  </si>
  <si>
    <t>Lavice do šatny 100 x 35 x 45 cm, Modrá - RAL 5012</t>
  </si>
  <si>
    <t>Lavice do šatny 100 x 35 x 45 cm | Nábytek 24h (nabytek24h.cz)</t>
  </si>
  <si>
    <t>nová funkční vzduchotechnika</t>
  </si>
  <si>
    <t>Zelená školní keramická popisovací tabule na zeď, magnetická, 1500 x 1000 mm</t>
  </si>
  <si>
    <t>https://www.b2bpartner.cz/zelena-skolni-keramicka-popisovaci-tabule-na-zed-magneticka-1500-x-1000-mm/?gad_source=1&amp;gclid=EAIaIQobChMImraKpfHFgwMVjJSDBx0XZg8TEAQYAiABEgKQAfD_BwE</t>
  </si>
  <si>
    <t>Školní židle GABI - stavitelná modrá</t>
  </si>
  <si>
    <t>Pracovní stolička PUR s kluzáky, kulatá</t>
  </si>
  <si>
    <t>Univerzální autogenní řezací vozík IK-12 Max 3 + kolejničky (k vozíčku 2 ks)</t>
  </si>
  <si>
    <t>Dílenská policová skříň na nářadí KOVONA JUMBO, 4 police, svařovaná, 800 x 500 x 1950 mm, šedá / modrá</t>
  </si>
  <si>
    <t>Dílenská policová skříň na nářadí KOVONA JUMBO, 4 police, svařovaná, 800 x 500 x 1950 mm, šedá / modrá | B2B Partner</t>
  </si>
  <si>
    <t xml:space="preserve">Kancelář - kovárna </t>
  </si>
  <si>
    <t>Kabinet svářecí školy (3235)</t>
  </si>
  <si>
    <t>učebna svářecí školy (3228)</t>
  </si>
  <si>
    <t>Střední úzká skříň Abonent, 113 x 40 x 40 cm, s dvířky - pravé provedení, dezén javor uzamykatelná</t>
  </si>
  <si>
    <t>Magnetická zelená popisovací tabule pro popis křídou, 900 x 1200 mm</t>
  </si>
  <si>
    <t>https://www.b2bpartner.cz/magneticka-zelena-popisovaci-tabule-pro-popis-kridou-900-x-1200-mm/</t>
  </si>
  <si>
    <r>
      <t xml:space="preserve">CNC/manuální soustruh XYZ Proturn RLX 355 ( poloautomat) - </t>
    </r>
    <r>
      <rPr>
        <b/>
        <sz val="11"/>
        <rFont val="Calibri"/>
        <family val="2"/>
        <charset val="238"/>
        <scheme val="minor"/>
      </rPr>
      <t>5,5 Bar</t>
    </r>
  </si>
  <si>
    <r>
      <t xml:space="preserve">Soustružnické centrum XYZ Compact Turn 52 LR - </t>
    </r>
    <r>
      <rPr>
        <b/>
        <sz val="11"/>
        <color theme="1"/>
        <rFont val="Calibri"/>
        <family val="2"/>
        <charset val="238"/>
        <scheme val="minor"/>
      </rPr>
      <t>6 Bar</t>
    </r>
  </si>
  <si>
    <r>
      <t xml:space="preserve">3-osé obráběcí centrum XYZ VMC 500 LR - </t>
    </r>
    <r>
      <rPr>
        <b/>
        <sz val="11"/>
        <color theme="1"/>
        <rFont val="Calibri"/>
        <family val="2"/>
        <charset val="238"/>
        <scheme val="minor"/>
      </rPr>
      <t>5,5 Bar</t>
    </r>
  </si>
  <si>
    <t>Ochranná clona pro svářeče, mobilní s plachtou</t>
  </si>
  <si>
    <t>https://www.kaiserkraft.cz/bezpecnost-prace/pojizdne-ochranne-ramy-pro-svarece/ochranna-clona-pro-svarece-mobilni/s-plachtou/p/M1080240/?articleNumber=123067&amp;utm_content=Workshopequipment%3EWeldingprotection&amp;utm_term=123067&amp;customerType=B2C&amp;infinity=ict2~net~gaw~cmp~PM_Jarvis-6~ag~~ar~~kw~~mt~&amp;gad_source=1&amp;gclid=EAIaIQobChMIyubSt_PFgwMVAUFBAh2JYgCNEAQYCSABEgJTFfD_BwE</t>
  </si>
  <si>
    <t>Pákové nůžky na plech BSS 1020 E</t>
  </si>
  <si>
    <t>https://www.mojedilna.cz/pakove-nuzky-na-plech-bss-1020-e/?gclid=EAIaIQobChMI-__M_JvGgwMVzaSDBx1lsQ4yEAQYDSABEgJ0t_D_BwE</t>
  </si>
  <si>
    <t>Kovový výklopný koš 70 l - PLN 5203 (červený)</t>
  </si>
  <si>
    <t>https://www.happyend.cz/kovovy-vyklopny-kos-64-l-cerny?utm_source=google&amp;utm_medium=cpc&amp;utm_campaign=17823311932&amp;gad_source=1&amp;gclid=EAIaIQobChMIp6Guvp7GgwMVOZuDBx0ragmwEAQYAiABEgIf7fD_BwE</t>
  </si>
  <si>
    <t>Kovový výklopný koš 70 l - PLN 5203 (černý)</t>
  </si>
  <si>
    <t>Happy end</t>
  </si>
  <si>
    <t>Kovový výklopný koš 70 l - PLN 5203 (modrý)</t>
  </si>
  <si>
    <t xml:space="preserve">Ochranná plachta odpovídají normě DIN </t>
  </si>
  <si>
    <t>https://www.kaiserkraft.cz/bezpecnost-prace/ochranne-plachty-a-lamely/ochranna-plachta/odpovidaji-norme-din/p/M1080299/?articleNumber=123077&amp;utm_content=Workshopequipment%3EWeldingprotection&amp;utm_term=123077&amp;customerType=B2C&amp;infinity=ict2~net~gaw~cmp~PM_Jarvis-5~ag~~ar~~kw~~mt~&amp;gad_source=1&amp;gclid=EAIaIQobChMIyubSt_PFgwMVAUFBAh2JYgCNEAQYBCABEgI3HfD_BwE</t>
  </si>
  <si>
    <t>Plechová policová skříň, 800 x 1200 x 400 mm, 1 police, šedá / modrá</t>
  </si>
  <si>
    <t>Dílenská policová skříňka na nářadí KOVONA, 3 police, 1 zásuvka, demontovaná, 450 x 400 x 1000 mm, modré dveře</t>
  </si>
  <si>
    <t>https://www.b2bpartner.cz/plechova-policova-skrin-800-x-1200-x-400-mm-1-police-seda-modra-2/</t>
  </si>
  <si>
    <t>https://www.b2bpartner.cz/dilenska-policova-skrinka-na-naradi-kovona-3-police-1-zasuvka-demontovana-450-x-400-x-1000-mm-modre-dvere/</t>
  </si>
  <si>
    <t>400/10 NEBES brusný kotouč č 400x50x40mm šedý korund</t>
  </si>
  <si>
    <t>Dvoukotoučová bruska SA-6 NEBES 300</t>
  </si>
  <si>
    <t>Kancelářský stůl se 4 zásuvkami (multip.cz)</t>
  </si>
  <si>
    <t>Dílenský pracovní stůl GÜDE Variant, buková spárovka, 2000 x 800 x 840 mm, modrá | B2B Partner</t>
  </si>
  <si>
    <t xml:space="preserve">B2Bpartner </t>
  </si>
  <si>
    <t>Dílenský pracovní stůl GÜDE Basic MULTI s pojízdným boxem na nářadí, 4 zásuvky, 1 skříňka, 1190 x 600 x 850 mm, modrá</t>
  </si>
  <si>
    <t>Dílenský pracovní stůl GÜDE Basic MULTI s pojízdným boxem na nářadí, 4 zásuvky, 1 skříňka, 1190 x 600 x 850 mm, modrá | B2B Partner</t>
  </si>
  <si>
    <t>Výškově nastavitelný pracovní stůl GÜDE Variant se závěsným boxem na nářadí, buková spárovka, 3 zásuvky, 1500 x 685 x 850 - 1050 mm, modrá</t>
  </si>
  <si>
    <t>Výškově nastavitelný pracovní stůl GÜDE Variant se závěsným boxem na nářadí, buková spárovka, 3 zásuvky, 1500 x 685 x 850 - 1050 mm, modrá | B2B Partner</t>
  </si>
  <si>
    <r>
      <t xml:space="preserve">CNC/manuální frézka XYZ RMX3500 - </t>
    </r>
    <r>
      <rPr>
        <b/>
        <sz val="11"/>
        <color theme="1"/>
        <rFont val="Calibri"/>
        <family val="2"/>
        <charset val="238"/>
        <scheme val="minor"/>
      </rPr>
      <t>5,5 Bar</t>
    </r>
  </si>
  <si>
    <t>Školní lavice GABI 23 - dvoumístná, pevná - modrá</t>
  </si>
  <si>
    <t>https://www.multip.cz/skolni-lavice-gabi-23-dvoumistna-pevna</t>
  </si>
  <si>
    <t>https://www.fipas.cz/pilous-pasova-pila-na-kov-arg-330-plus-saf</t>
  </si>
  <si>
    <t>Konvenční soustruh (EPT)</t>
  </si>
  <si>
    <t xml:space="preserve">https://www.formetal.cz/stroje/ohybacky-plechu-fintek/ </t>
  </si>
  <si>
    <t>Hydraulická ohýbačka plechu FINTEK typ VH – 0645 – HC + příslušenství</t>
  </si>
  <si>
    <t>Tabulové nůžky na plech DURMA MS 2004 + příslušenství</t>
  </si>
  <si>
    <t>Virtuální simulátor svařování - Welducation sumulátor</t>
  </si>
  <si>
    <t>Fronius</t>
  </si>
  <si>
    <t xml:space="preserve"> - rozšiřující licence 5let - Welducation simulátor</t>
  </si>
  <si>
    <t>Příslušenství (Welducation simulátor):
    Kufr na nářadí Tool Case 120  
vestavba iWare 230i/TransSteel 2200 
    Podvozek TU Car 4 Basic 
    OPT stojan simulátoru 
    FVWN standartní tablet  
    Držák na tablet simulátor  
    Svářecí stůl Basik 900 x 500
    Uchycení svařence ke svářecímu stolu Basic    
    OPT/ magnetický držák simulátoru svařovací síť Basic</t>
  </si>
  <si>
    <t xml:space="preserve">Náhradní díly (Welducation simulátor):
    Příslušenství (náhradní díly k simulátoru):
    Svařenec trubka standart 80mm Welducation Standart 
    Přeplátovaný svařenec, plech standart svařenec Welducation Standar 
    Tupý svar, plech standart svařenec Welducation Standar 
    Koutový svařovaný plech standart svařenec Welducation Standar 
    Rohový svařovaný plech standart svařenec Welducation Standar – 4 7 Wes   
    MigMag hořák Target standart MIG/MAG hořák Target WES 
    TIG hořák Target standart TIG hořák Target WES 
    Tig přídav. Target standart TIG přídav. Target WES 
    Ruční Target standart ruční Target WES 
    Menu-Puck-Target standart menu-Puck-Target WES 
    FVWN box  na příslušenství
    FVWN vložka příslušenství 
    FVWN spodní část VR brýle </t>
  </si>
  <si>
    <t xml:space="preserve">Ruční ohýbačka plechu Metallkraft® HSBM 2020-20 SB  </t>
  </si>
  <si>
    <t>https://www.tomek-naradi.cz/rucni-ohybacka-plechu-hsbm-2020-20-sb/</t>
  </si>
  <si>
    <t xml:space="preserve">Zakružovačka plechů CORMAK ESR-1020/2 </t>
  </si>
  <si>
    <t xml:space="preserve">https://www.mantechnika.cz/zakruzovacka-plechu-cormak-esr-1020-2/?gad_source=1&amp;gclid=EAIaIQobChMIr-Plj_nSgwMVAIRoCR19ggbWEAQYBSABEgIRz_D_BwE </t>
  </si>
  <si>
    <t>kompresor pro obráběcí stroje</t>
  </si>
  <si>
    <t>Pracovní stůl do dílny WL se 2 závěsnými boxy na nářadí,  buková spárovka, 8 zásuvek, pevné kovové nohy, 2000 mm</t>
  </si>
  <si>
    <t xml:space="preserve">Svářečka TransSteel 3000 C PULSE/FSC svač. Zdroj MIG/MAG kompaktní
    Kladka podávací 0,9-1,0U 
    Svařovací hořák MIG/MAG
    Hořák MTG 320i FSC/UD/3,5m/45o /LED
    Kabely pro svařování MMA (svařování obalovanou elektrodou)
    Zák. výbava Fe 1,0/G/W/5m 
    Skříňka se  spotřebními díly 
    Zemnící kabel 50mm2 ECúBY earth clamp/By male 
    Podvozek TU CAR 4 PRO  
    Redukční ventil Ar/CO2 Standart 200/24L W21,8x1/14“ 
    TIG hořák - TIG 26 - 4 m x 25 mm² - 180 A (DC)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</si>
</sst>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č&quot;"/>
  </numFmts>
  <fonts count="16" x14ac:knownFonts="1">
    <font>
      <sz val="11"/>
      <color theme="1"/>
      <name val="Calibri"/>
      <family val="2"/>
      <charset val="238"/>
      <scheme val="minor"/>
    </font>
    <font>
      <b/>
      <sz val="16"/>
      <color theme="1"/>
      <name val="Trebuchet MS"/>
      <family val="2"/>
      <charset val="238"/>
    </font>
    <font>
      <sz val="12"/>
      <color theme="1"/>
      <name val="Trebuchet MS"/>
      <family val="2"/>
      <charset val="238"/>
    </font>
    <font>
      <u/>
      <sz val="11"/>
      <color theme="10"/>
      <name val="Calibri"/>
      <family val="2"/>
      <charset val="238"/>
      <scheme val="minor"/>
    </font>
    <font>
      <b/>
      <sz val="14"/>
      <color theme="1"/>
      <name val="Trebuchet MS"/>
      <family val="2"/>
      <charset val="238"/>
    </font>
    <font>
      <b/>
      <sz val="14"/>
      <color theme="1"/>
      <name val="Times New Roman"/>
      <family val="1"/>
      <charset val="238"/>
    </font>
    <font>
      <b/>
      <sz val="10"/>
      <color theme="1"/>
      <name val="Trebuchet MS"/>
      <family val="2"/>
    </font>
    <font>
      <sz val="10"/>
      <color theme="1"/>
      <name val="Trebuchet MS"/>
      <family val="2"/>
      <charset val="238"/>
    </font>
    <font>
      <b/>
      <sz val="10"/>
      <color theme="1"/>
      <name val="Trebuchet MS"/>
      <family val="2"/>
      <charset val="238"/>
    </font>
    <font>
      <u/>
      <sz val="10"/>
      <color theme="10"/>
      <name val="Calibri"/>
      <family val="2"/>
      <charset val="238"/>
      <scheme val="minor"/>
    </font>
    <font>
      <b/>
      <vertAlign val="subscript"/>
      <sz val="10"/>
      <color theme="1"/>
      <name val="Trebuchet MS"/>
      <family val="2"/>
      <charset val="238"/>
    </font>
    <font>
      <sz val="10"/>
      <name val="Trebuchet MS"/>
      <family val="2"/>
      <charset val="238"/>
    </font>
    <font>
      <b/>
      <sz val="11"/>
      <color theme="1"/>
      <name val="Calibri"/>
      <family val="2"/>
      <charset val="238"/>
      <scheme val="minor"/>
    </font>
    <font>
      <sz val="11"/>
      <name val="Calibri"/>
      <family val="2"/>
      <charset val="238"/>
      <scheme val="minor"/>
    </font>
    <font>
      <b/>
      <sz val="11"/>
      <name val="Calibri"/>
      <family val="2"/>
      <charset val="238"/>
      <scheme val="minor"/>
    </font>
    <font>
      <b/>
      <sz val="12"/>
      <color theme="1"/>
      <name val="Trebuchet MS"/>
      <family val="2"/>
    </font>
  </fonts>
  <fills count="7">
    <fill>
      <patternFill patternType="none"/>
    </fill>
    <fill>
      <patternFill patternType="gray125"/>
    </fill>
    <fill>
      <patternFill patternType="solid">
        <fgColor theme="5" tint="0.399975585192419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s>
  <borders count="30">
    <border>
      <left/>
      <right/>
      <top/>
      <bottom/>
      <diagonal/>
    </border>
    <border>
      <left style="hair">
        <color auto="1"/>
      </left>
      <right style="medium">
        <color auto="1"/>
      </right>
      <top style="medium">
        <color auto="1"/>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hair">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hair">
        <color auto="1"/>
      </right>
      <top/>
      <bottom style="medium">
        <color auto="1"/>
      </bottom>
      <diagonal/>
    </border>
    <border>
      <left/>
      <right style="medium">
        <color auto="1"/>
      </right>
      <top style="thin">
        <color indexed="64"/>
      </top>
      <bottom style="thin">
        <color indexed="64"/>
      </bottom>
      <diagonal/>
    </border>
    <border>
      <left/>
      <right style="medium">
        <color auto="1"/>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indexed="64"/>
      </right>
      <top/>
      <bottom style="thin">
        <color indexed="64"/>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style="medium">
        <color auto="1"/>
      </right>
      <top/>
      <bottom style="thin">
        <color indexed="64"/>
      </bottom>
      <diagonal/>
    </border>
  </borders>
  <cellStyleXfs count="2">
    <xf numFmtId="0" fontId="0" fillId="0" borderId="0"/>
    <xf numFmtId="0" fontId="3" fillId="0" borderId="0" applyNumberFormat="0" applyFill="0" applyBorder="0" applyAlignment="0" applyProtection="0"/>
  </cellStyleXfs>
  <cellXfs count="106">
    <xf numFmtId="0" fontId="0" fillId="0" borderId="0" xfId="0"/>
    <xf numFmtId="0" fontId="1" fillId="0" borderId="1" xfId="0" applyFont="1" applyBorder="1" applyAlignment="1">
      <alignment vertical="center"/>
    </xf>
    <xf numFmtId="0" fontId="2" fillId="0" borderId="0" xfId="0" applyFont="1" applyAlignment="1">
      <alignment vertical="center"/>
    </xf>
    <xf numFmtId="0" fontId="2" fillId="0" borderId="0" xfId="0" applyFont="1" applyAlignment="1">
      <alignment horizontal="left" vertical="center" indent="1"/>
    </xf>
    <xf numFmtId="0" fontId="1" fillId="0" borderId="9" xfId="0" applyFont="1" applyBorder="1" applyAlignment="1">
      <alignment vertical="center"/>
    </xf>
    <xf numFmtId="164" fontId="4" fillId="4" borderId="12" xfId="0" applyNumberFormat="1" applyFont="1" applyFill="1" applyBorder="1" applyAlignment="1">
      <alignment horizontal="right" vertical="center" indent="1"/>
    </xf>
    <xf numFmtId="0" fontId="5" fillId="0" borderId="8" xfId="0" applyFont="1" applyBorder="1" applyAlignment="1">
      <alignment horizontal="center" vertical="center"/>
    </xf>
    <xf numFmtId="0" fontId="6" fillId="0" borderId="5" xfId="0" applyFont="1" applyBorder="1" applyAlignment="1">
      <alignment horizontal="left" vertical="center" indent="1"/>
    </xf>
    <xf numFmtId="0" fontId="7" fillId="0" borderId="0" xfId="0" applyFont="1" applyAlignment="1">
      <alignment vertical="center"/>
    </xf>
    <xf numFmtId="0" fontId="8" fillId="2" borderId="2" xfId="0" applyFont="1" applyFill="1" applyBorder="1" applyAlignment="1">
      <alignment horizontal="center" vertical="center"/>
    </xf>
    <xf numFmtId="0" fontId="7" fillId="2" borderId="3" xfId="0" applyFont="1" applyFill="1" applyBorder="1" applyAlignment="1">
      <alignment horizontal="center" vertical="center"/>
    </xf>
    <xf numFmtId="164" fontId="7" fillId="2" borderId="3" xfId="0" applyNumberFormat="1" applyFont="1" applyFill="1" applyBorder="1" applyAlignment="1">
      <alignment horizontal="right" vertical="center" indent="1"/>
    </xf>
    <xf numFmtId="0" fontId="7" fillId="2" borderId="4" xfId="0" applyFont="1" applyFill="1" applyBorder="1" applyAlignment="1">
      <alignment horizontal="left" vertical="center" indent="1"/>
    </xf>
    <xf numFmtId="0" fontId="7" fillId="2" borderId="5" xfId="0" applyFont="1" applyFill="1" applyBorder="1" applyAlignment="1">
      <alignment horizontal="left" vertical="center" indent="1"/>
    </xf>
    <xf numFmtId="0" fontId="7" fillId="3" borderId="2" xfId="0" applyFont="1" applyFill="1" applyBorder="1" applyAlignment="1">
      <alignment horizontal="left" vertical="center" indent="1"/>
    </xf>
    <xf numFmtId="0" fontId="7" fillId="3" borderId="3" xfId="0" applyFont="1" applyFill="1" applyBorder="1" applyAlignment="1">
      <alignment horizontal="center" vertical="center"/>
    </xf>
    <xf numFmtId="164" fontId="7" fillId="3" borderId="3" xfId="0" applyNumberFormat="1" applyFont="1" applyFill="1" applyBorder="1" applyAlignment="1">
      <alignment horizontal="right" vertical="center" indent="1"/>
    </xf>
    <xf numFmtId="164" fontId="8" fillId="3" borderId="3" xfId="0" applyNumberFormat="1" applyFont="1" applyFill="1" applyBorder="1" applyAlignment="1">
      <alignment horizontal="right" vertical="center" indent="1"/>
    </xf>
    <xf numFmtId="0" fontId="7" fillId="3" borderId="4" xfId="0" applyFont="1" applyFill="1" applyBorder="1" applyAlignment="1">
      <alignment horizontal="left" vertical="center" indent="1"/>
    </xf>
    <xf numFmtId="0" fontId="7" fillId="3" borderId="5" xfId="0" applyFont="1" applyFill="1" applyBorder="1" applyAlignment="1">
      <alignment horizontal="left" vertical="center" indent="1"/>
    </xf>
    <xf numFmtId="0" fontId="8" fillId="2" borderId="6" xfId="0" applyFont="1" applyFill="1" applyBorder="1" applyAlignment="1">
      <alignment horizontal="center" vertical="center"/>
    </xf>
    <xf numFmtId="0" fontId="7" fillId="2" borderId="7" xfId="0" applyFont="1" applyFill="1" applyBorder="1" applyAlignment="1">
      <alignment vertical="center"/>
    </xf>
    <xf numFmtId="0" fontId="7" fillId="2" borderId="5" xfId="0" applyFont="1" applyFill="1" applyBorder="1" applyAlignment="1">
      <alignment vertical="center"/>
    </xf>
    <xf numFmtId="164" fontId="6" fillId="3" borderId="3" xfId="0" applyNumberFormat="1" applyFont="1" applyFill="1" applyBorder="1" applyAlignment="1">
      <alignment horizontal="right" vertical="center" indent="1"/>
    </xf>
    <xf numFmtId="0" fontId="9" fillId="3" borderId="5" xfId="1" applyFont="1" applyFill="1" applyBorder="1" applyAlignment="1">
      <alignment horizontal="left" vertical="center" indent="1"/>
    </xf>
    <xf numFmtId="0" fontId="6" fillId="2" borderId="2" xfId="0" applyFont="1" applyFill="1" applyBorder="1" applyAlignment="1">
      <alignment horizontal="center" vertical="center"/>
    </xf>
    <xf numFmtId="0" fontId="9" fillId="0" borderId="14" xfId="1" applyFont="1" applyBorder="1" applyAlignment="1">
      <alignment horizontal="left" vertical="center" indent="1"/>
    </xf>
    <xf numFmtId="0" fontId="9" fillId="0" borderId="15" xfId="1" applyFont="1" applyBorder="1" applyAlignment="1">
      <alignment horizontal="left" vertical="center" indent="1"/>
    </xf>
    <xf numFmtId="0" fontId="3" fillId="0" borderId="0" xfId="1" applyAlignment="1">
      <alignment vertical="center"/>
    </xf>
    <xf numFmtId="0" fontId="3" fillId="0" borderId="0" xfId="1"/>
    <xf numFmtId="0" fontId="12" fillId="2" borderId="2" xfId="0" applyFont="1" applyFill="1" applyBorder="1" applyAlignment="1">
      <alignment horizontal="center" vertical="center"/>
    </xf>
    <xf numFmtId="0" fontId="7" fillId="3" borderId="13" xfId="0" applyFont="1" applyFill="1" applyBorder="1" applyAlignment="1">
      <alignment horizontal="left" vertical="center" indent="1"/>
    </xf>
    <xf numFmtId="0" fontId="8" fillId="2" borderId="13" xfId="0" applyFont="1" applyFill="1" applyBorder="1" applyAlignment="1">
      <alignment horizontal="center" vertical="center"/>
    </xf>
    <xf numFmtId="0" fontId="3" fillId="0" borderId="0" xfId="1" applyBorder="1" applyAlignment="1">
      <alignment horizontal="left"/>
    </xf>
    <xf numFmtId="0" fontId="0" fillId="0" borderId="17" xfId="0" applyBorder="1" applyAlignment="1">
      <alignment horizontal="center" vertical="center"/>
    </xf>
    <xf numFmtId="164" fontId="0" fillId="0" borderId="17" xfId="0" applyNumberFormat="1" applyBorder="1" applyAlignment="1">
      <alignment horizontal="right" vertical="center" indent="1"/>
    </xf>
    <xf numFmtId="0" fontId="0" fillId="5" borderId="19" xfId="0" applyFill="1" applyBorder="1" applyAlignment="1">
      <alignment horizontal="left" vertical="center" indent="1"/>
    </xf>
    <xf numFmtId="0" fontId="0" fillId="5" borderId="16" xfId="0" applyFill="1" applyBorder="1" applyAlignment="1">
      <alignment horizontal="left" vertical="center" indent="1"/>
    </xf>
    <xf numFmtId="164" fontId="0" fillId="0" borderId="21" xfId="0" applyNumberFormat="1" applyBorder="1" applyAlignment="1">
      <alignment horizontal="center" vertical="center"/>
    </xf>
    <xf numFmtId="0" fontId="0" fillId="5" borderId="19" xfId="0" applyFill="1" applyBorder="1" applyAlignment="1">
      <alignment horizontal="left" vertical="center" wrapText="1" indent="1"/>
    </xf>
    <xf numFmtId="0" fontId="7" fillId="0" borderId="23" xfId="0" applyFont="1" applyBorder="1" applyAlignment="1">
      <alignment horizontal="center" vertical="center"/>
    </xf>
    <xf numFmtId="164" fontId="7" fillId="0" borderId="23" xfId="0" applyNumberFormat="1" applyFont="1" applyBorder="1" applyAlignment="1">
      <alignment horizontal="right" vertical="center" indent="1"/>
    </xf>
    <xf numFmtId="0" fontId="7" fillId="0" borderId="17" xfId="0" applyFont="1" applyBorder="1" applyAlignment="1">
      <alignment horizontal="center" vertical="center"/>
    </xf>
    <xf numFmtId="164" fontId="7" fillId="0" borderId="17" xfId="0" applyNumberFormat="1" applyFont="1" applyBorder="1" applyAlignment="1">
      <alignment horizontal="right" vertical="center" indent="1"/>
    </xf>
    <xf numFmtId="0" fontId="9" fillId="0" borderId="21" xfId="1" applyFont="1" applyBorder="1" applyAlignment="1">
      <alignment horizontal="left" vertical="center" indent="1"/>
    </xf>
    <xf numFmtId="0" fontId="0" fillId="5" borderId="22" xfId="0" applyFill="1" applyBorder="1" applyAlignment="1">
      <alignment horizontal="left" vertical="center" indent="1"/>
    </xf>
    <xf numFmtId="0" fontId="7" fillId="0" borderId="18" xfId="0" applyFont="1" applyBorder="1" applyAlignment="1">
      <alignment horizontal="center" vertical="center"/>
    </xf>
    <xf numFmtId="164" fontId="7" fillId="0" borderId="18" xfId="0" applyNumberFormat="1" applyFont="1" applyBorder="1" applyAlignment="1">
      <alignment horizontal="right" vertical="center" indent="1"/>
    </xf>
    <xf numFmtId="0" fontId="7" fillId="0" borderId="20" xfId="0" applyFont="1" applyBorder="1" applyAlignment="1">
      <alignment horizontal="left" vertical="center" indent="1"/>
    </xf>
    <xf numFmtId="0" fontId="7" fillId="0" borderId="21" xfId="0" applyFont="1" applyBorder="1" applyAlignment="1">
      <alignment horizontal="left" vertical="center" indent="1"/>
    </xf>
    <xf numFmtId="0" fontId="7" fillId="0" borderId="24" xfId="0" applyFont="1" applyBorder="1" applyAlignment="1">
      <alignment horizontal="left" vertical="center" indent="1"/>
    </xf>
    <xf numFmtId="0" fontId="13" fillId="5" borderId="19" xfId="0" applyFont="1" applyFill="1" applyBorder="1" applyAlignment="1">
      <alignment horizontal="left" vertical="center" indent="1"/>
    </xf>
    <xf numFmtId="0" fontId="11" fillId="0" borderId="23" xfId="0" applyFont="1" applyBorder="1" applyAlignment="1">
      <alignment horizontal="center" vertical="center"/>
    </xf>
    <xf numFmtId="164" fontId="11" fillId="0" borderId="23" xfId="0" applyNumberFormat="1" applyFont="1" applyBorder="1" applyAlignment="1">
      <alignment horizontal="right" vertical="center" indent="1"/>
    </xf>
    <xf numFmtId="0" fontId="13" fillId="5" borderId="16" xfId="0" applyFont="1" applyFill="1" applyBorder="1" applyAlignment="1">
      <alignment horizontal="left" vertical="center" indent="1"/>
    </xf>
    <xf numFmtId="0" fontId="11" fillId="0" borderId="17" xfId="0" applyFont="1" applyBorder="1" applyAlignment="1">
      <alignment horizontal="center" vertical="center"/>
    </xf>
    <xf numFmtId="164" fontId="0" fillId="0" borderId="23" xfId="0" applyNumberFormat="1" applyBorder="1" applyAlignment="1">
      <alignment horizontal="right" vertical="center" indent="1"/>
    </xf>
    <xf numFmtId="0" fontId="2" fillId="0" borderId="17" xfId="0" applyFont="1" applyBorder="1" applyAlignment="1">
      <alignment horizontal="center" vertical="center"/>
    </xf>
    <xf numFmtId="0" fontId="0" fillId="6" borderId="22" xfId="0" applyFill="1" applyBorder="1" applyAlignment="1">
      <alignment horizontal="left" vertical="center" indent="1"/>
    </xf>
    <xf numFmtId="164" fontId="0" fillId="0" borderId="18" xfId="0" applyNumberFormat="1" applyBorder="1" applyAlignment="1">
      <alignment horizontal="right" vertical="center" indent="1"/>
    </xf>
    <xf numFmtId="0" fontId="0" fillId="0" borderId="18" xfId="0" applyBorder="1" applyAlignment="1">
      <alignment horizontal="center" vertical="center"/>
    </xf>
    <xf numFmtId="0" fontId="3" fillId="0" borderId="15" xfId="1" applyBorder="1" applyAlignment="1">
      <alignment horizontal="left"/>
    </xf>
    <xf numFmtId="0" fontId="0" fillId="0" borderId="23" xfId="0" applyBorder="1" applyAlignment="1">
      <alignment horizontal="center" vertical="center"/>
    </xf>
    <xf numFmtId="0" fontId="3" fillId="0" borderId="14" xfId="1" applyBorder="1" applyAlignment="1">
      <alignment horizontal="left" vertical="center" indent="1"/>
    </xf>
    <xf numFmtId="0" fontId="9" fillId="0" borderId="25" xfId="1" applyFont="1" applyBorder="1" applyAlignment="1">
      <alignment horizontal="left" vertical="center" indent="1"/>
    </xf>
    <xf numFmtId="0" fontId="7" fillId="5" borderId="14" xfId="0" applyFont="1" applyFill="1" applyBorder="1" applyAlignment="1">
      <alignment horizontal="left" vertical="center" indent="1"/>
    </xf>
    <xf numFmtId="0" fontId="3" fillId="0" borderId="25" xfId="1" applyBorder="1" applyAlignment="1">
      <alignment horizontal="left" vertical="center" indent="1"/>
    </xf>
    <xf numFmtId="0" fontId="7" fillId="0" borderId="15" xfId="0" applyFont="1" applyBorder="1" applyAlignment="1">
      <alignment horizontal="left" vertical="center" indent="1"/>
    </xf>
    <xf numFmtId="0" fontId="7" fillId="0" borderId="14" xfId="0" applyFont="1" applyBorder="1" applyAlignment="1">
      <alignment horizontal="left" vertical="center" indent="1"/>
    </xf>
    <xf numFmtId="0" fontId="11" fillId="0" borderId="20" xfId="0" applyFont="1" applyBorder="1" applyAlignment="1">
      <alignment horizontal="left" vertical="center" indent="1"/>
    </xf>
    <xf numFmtId="0" fontId="11" fillId="0" borderId="21" xfId="0" applyFont="1" applyBorder="1" applyAlignment="1">
      <alignment horizontal="left" vertical="center" indent="1"/>
    </xf>
    <xf numFmtId="0" fontId="3" fillId="0" borderId="20" xfId="1" applyBorder="1" applyAlignment="1">
      <alignment horizontal="left" vertical="center" indent="1"/>
    </xf>
    <xf numFmtId="0" fontId="3" fillId="0" borderId="21" xfId="1" applyBorder="1" applyAlignment="1">
      <alignment horizontal="left" vertical="center" indent="1"/>
    </xf>
    <xf numFmtId="0" fontId="0" fillId="0" borderId="21" xfId="0" applyBorder="1" applyAlignment="1">
      <alignment horizontal="center" vertical="center"/>
    </xf>
    <xf numFmtId="0" fontId="0" fillId="0" borderId="21" xfId="0" applyBorder="1" applyAlignment="1">
      <alignment horizontal="left" vertical="center" indent="1"/>
    </xf>
    <xf numFmtId="0" fontId="0" fillId="0" borderId="24" xfId="0" applyBorder="1" applyAlignment="1">
      <alignment horizontal="center" vertical="center"/>
    </xf>
    <xf numFmtId="0" fontId="7" fillId="0" borderId="21" xfId="0" applyFont="1" applyBorder="1" applyAlignment="1">
      <alignment horizontal="center" vertical="center"/>
    </xf>
    <xf numFmtId="0" fontId="7" fillId="0" borderId="24" xfId="0" applyFont="1" applyBorder="1" applyAlignment="1">
      <alignment horizontal="center" vertical="center"/>
    </xf>
    <xf numFmtId="0" fontId="0" fillId="0" borderId="20" xfId="0"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6" fillId="0" borderId="12" xfId="0" applyFont="1" applyBorder="1" applyAlignment="1">
      <alignment horizontal="left" vertical="center" indent="1"/>
    </xf>
    <xf numFmtId="0" fontId="0" fillId="0" borderId="16" xfId="0" applyBorder="1" applyAlignment="1">
      <alignment horizontal="left" vertical="center" indent="1"/>
    </xf>
    <xf numFmtId="0" fontId="13" fillId="0" borderId="19" xfId="0" applyFont="1" applyBorder="1" applyAlignment="1">
      <alignment horizontal="left" vertical="center" indent="1"/>
    </xf>
    <xf numFmtId="0" fontId="13" fillId="0" borderId="16" xfId="0" applyFont="1" applyBorder="1" applyAlignment="1">
      <alignment horizontal="left" vertical="center" indent="1"/>
    </xf>
    <xf numFmtId="0" fontId="0" fillId="0" borderId="22" xfId="0" applyBorder="1" applyAlignment="1">
      <alignment horizontal="left" vertical="center" indent="1"/>
    </xf>
    <xf numFmtId="0" fontId="8" fillId="2" borderId="10" xfId="0" applyFont="1" applyFill="1" applyBorder="1" applyAlignment="1">
      <alignment horizontal="center" vertical="center"/>
    </xf>
    <xf numFmtId="0" fontId="7" fillId="2" borderId="11" xfId="0" applyFont="1" applyFill="1" applyBorder="1" applyAlignment="1">
      <alignment horizontal="center" vertical="center"/>
    </xf>
    <xf numFmtId="164" fontId="7" fillId="2" borderId="11" xfId="0" applyNumberFormat="1" applyFont="1" applyFill="1" applyBorder="1" applyAlignment="1">
      <alignment horizontal="right" vertical="center" indent="1"/>
    </xf>
    <xf numFmtId="0" fontId="7" fillId="2" borderId="12" xfId="0" applyFont="1" applyFill="1" applyBorder="1" applyAlignment="1">
      <alignment horizontal="left" vertical="center" indent="1"/>
    </xf>
    <xf numFmtId="0" fontId="3" fillId="0" borderId="14" xfId="1" applyBorder="1" applyAlignment="1">
      <alignment horizontal="left" indent="1"/>
    </xf>
    <xf numFmtId="0" fontId="3" fillId="0" borderId="25" xfId="1" applyBorder="1" applyAlignment="1">
      <alignment horizontal="left" indent="1"/>
    </xf>
    <xf numFmtId="0" fontId="3" fillId="0" borderId="15" xfId="1" applyBorder="1" applyAlignment="1">
      <alignment horizontal="left" indent="1"/>
    </xf>
    <xf numFmtId="0" fontId="9" fillId="0" borderId="14" xfId="1" applyFont="1" applyBorder="1" applyAlignment="1">
      <alignment horizontal="left" indent="1"/>
    </xf>
    <xf numFmtId="0" fontId="3" fillId="0" borderId="15" xfId="1" applyBorder="1" applyAlignment="1">
      <alignment horizontal="left" vertical="center" indent="1"/>
    </xf>
    <xf numFmtId="164" fontId="15" fillId="0" borderId="0" xfId="0" applyNumberFormat="1" applyFont="1" applyAlignment="1">
      <alignment vertical="center"/>
    </xf>
    <xf numFmtId="0" fontId="0" fillId="5" borderId="26" xfId="0" applyFill="1" applyBorder="1" applyAlignment="1">
      <alignment horizontal="left" vertical="center" indent="1"/>
    </xf>
    <xf numFmtId="0" fontId="7" fillId="0" borderId="27" xfId="0" applyFont="1" applyBorder="1" applyAlignment="1">
      <alignment horizontal="center" vertical="center"/>
    </xf>
    <xf numFmtId="164" fontId="7" fillId="0" borderId="27" xfId="0" applyNumberFormat="1" applyFont="1" applyBorder="1" applyAlignment="1">
      <alignment horizontal="right" vertical="center" indent="1"/>
    </xf>
    <xf numFmtId="0" fontId="7" fillId="0" borderId="28" xfId="0" applyFont="1" applyBorder="1" applyAlignment="1">
      <alignment horizontal="left" vertical="center" indent="1"/>
    </xf>
    <xf numFmtId="0" fontId="9" fillId="0" borderId="29" xfId="1" applyFont="1" applyBorder="1" applyAlignment="1">
      <alignment horizontal="left" vertical="center" indent="1"/>
    </xf>
    <xf numFmtId="0" fontId="0" fillId="5" borderId="26" xfId="0" applyFill="1" applyBorder="1" applyAlignment="1">
      <alignment horizontal="left" vertical="top" wrapText="1" indent="1"/>
    </xf>
    <xf numFmtId="0" fontId="0" fillId="5" borderId="19" xfId="0" applyFill="1" applyBorder="1" applyAlignment="1">
      <alignment horizontal="left" vertical="top" wrapText="1" indent="1"/>
    </xf>
    <xf numFmtId="0" fontId="4" fillId="4" borderId="10" xfId="0" applyFont="1" applyFill="1" applyBorder="1" applyAlignment="1">
      <alignment horizontal="center" vertical="center"/>
    </xf>
    <xf numFmtId="0" fontId="4" fillId="4" borderId="11" xfId="0" applyFont="1" applyFill="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d-program.cz/dratena-sit-150-x-90cm/" TargetMode="External"/><Relationship Id="rId117" Type="http://schemas.openxmlformats.org/officeDocument/2006/relationships/printerSettings" Target="../printerSettings/printerSettings1.bin"/><Relationship Id="rId21" Type="http://schemas.openxmlformats.org/officeDocument/2006/relationships/hyperlink" Target="https://www.b2bpartner.cz/dilenska-kovova-skrin-na-naradi-kovona-1-police-3-zasuvky-svarovana-nosnost-50-kg-950-x-500-x-1170-mm/" TargetMode="External"/><Relationship Id="rId42" Type="http://schemas.openxmlformats.org/officeDocument/2006/relationships/hyperlink" Target="https://www.b2bpartner.cz/dilensky-pracovni-stul-gude-basic-multi-s-pojizdnym-boxem-na-naradi-4-zasuvky-1-skrinka-1190-x-600-x-850-mm-modra/" TargetMode="External"/><Relationship Id="rId47" Type="http://schemas.openxmlformats.org/officeDocument/2006/relationships/hyperlink" Target="https://www.d-program.cz/dratena-sit-150-x-90cm/" TargetMode="External"/><Relationship Id="rId63" Type="http://schemas.openxmlformats.org/officeDocument/2006/relationships/hyperlink" Target="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TargetMode="External"/><Relationship Id="rId68" Type="http://schemas.openxmlformats.org/officeDocument/2006/relationships/hyperlink" Target="https://www.b2bpartner.cz/dilensky-stul-kovona-bukova-sparovka-pevne-nohy-2100-mm/" TargetMode="External"/><Relationship Id="rId84" Type="http://schemas.openxmlformats.org/officeDocument/2006/relationships/hyperlink" Target="https://www.multip.cz/skolni-zidle-gabi-stavitelna-na-sklade" TargetMode="External"/><Relationship Id="rId89" Type="http://schemas.openxmlformats.org/officeDocument/2006/relationships/hyperlink" Target="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TargetMode="External"/><Relationship Id="rId112" Type="http://schemas.openxmlformats.org/officeDocument/2006/relationships/hyperlink" Target="https://www.petona.cz/p/stul-pevny-sestiuhelnik?gad_source=1&amp;gclid=EAIaIQobChMIpbXVjcbDgwMVC4KDBx1NUwLXEAQYBSABEgIlXfD_BwE" TargetMode="External"/><Relationship Id="rId16" Type="http://schemas.openxmlformats.org/officeDocument/2006/relationships/hyperlink" Target="https://www.multip.cz/kontejner-ctyrzasuvkovy-na-koleckach" TargetMode="External"/><Relationship Id="rId107" Type="http://schemas.openxmlformats.org/officeDocument/2006/relationships/hyperlink" Target="https://www.b2bpartner.cz/kos-na-trideny-odpad-3x-stojan-na-odpadkove-pytle-120-l-seda-zluta/" TargetMode="External"/><Relationship Id="rId11" Type="http://schemas.openxmlformats.org/officeDocument/2006/relationships/hyperlink" Target="https://insgraf.cz/1109456/Satni-skrinka-s-12-moduly-modra-dvirka/803047?c=2776" TargetMode="External"/><Relationship Id="rId32" Type="http://schemas.openxmlformats.org/officeDocument/2006/relationships/hyperlink" Target="https://www.boukal.cz/hydraulicke-nuzky-na-profily-bernardo-stw-40/1115/produkt" TargetMode="External"/><Relationship Id="rId37" Type="http://schemas.openxmlformats.org/officeDocument/2006/relationships/hyperlink" Target="https://www.b2bpartner.cz/pracovni-stul-do-dilny-wl-se-2-zavesnymi-boxy-na-naradi-bukova-sparovka-8-zasuvek-pevne-kovove-nohy-2000-mm/" TargetMode="External"/><Relationship Id="rId53" Type="http://schemas.openxmlformats.org/officeDocument/2006/relationships/hyperlink" Target="https://www.kovonastroje.cz/permanentni-magneticky-upinac-200x600-mm-neomicro/" TargetMode="External"/><Relationship Id="rId58" Type="http://schemas.openxmlformats.org/officeDocument/2006/relationships/hyperlink" Target="https://www.b2bpartner.cz/pristavny-dilensky-zasuvkovy-kontejner-na-naradi-gude-12-zasuvek-1100-x-570-x-590-mm-modra/" TargetMode="External"/><Relationship Id="rId74" Type="http://schemas.openxmlformats.org/officeDocument/2006/relationships/hyperlink" Target="https://www.boukal.cz/stolni-vrtacka-bernardo-ghd-25-tn/70692/produkt" TargetMode="External"/><Relationship Id="rId79" Type="http://schemas.openxmlformats.org/officeDocument/2006/relationships/hyperlink" Target="https://www.b2bpartner.cz/dilenska-policova-skrin-na-naradi-kovona-jumbo-4-police-svarovana-800-x-500-x-1950-mm-seda-modra/" TargetMode="External"/><Relationship Id="rId102" Type="http://schemas.openxmlformats.org/officeDocument/2006/relationships/hyperlink" Target="https://www.b2bpartner.cz/dilensky-pracovni-stul-guede-basic-multi-s-pojizdnym-boxem-na-naradi-4-zasuvky-1-skrinka-1190-x-600-x-850-mm-modra/" TargetMode="External"/><Relationship Id="rId5" Type="http://schemas.openxmlformats.org/officeDocument/2006/relationships/hyperlink" Target="https://www.formetal.cz/stroje/elektromechanicke-nuzky/" TargetMode="External"/><Relationship Id="rId90" Type="http://schemas.openxmlformats.org/officeDocument/2006/relationships/hyperlink" Target="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TargetMode="External"/><Relationship Id="rId95" Type="http://schemas.openxmlformats.org/officeDocument/2006/relationships/hyperlink" Target="https://www.d-program.cz/dratena-sit-150-x-90cm/" TargetMode="External"/><Relationship Id="rId22" Type="http://schemas.openxmlformats.org/officeDocument/2006/relationships/hyperlink" Target="https://www.d-program.cz/dratena-sit-150-x-90cm/" TargetMode="External"/><Relationship Id="rId27" Type="http://schemas.openxmlformats.org/officeDocument/2006/relationships/hyperlink" Target="https://www.b2bpartner.cz/pracovni-stul-do-dilny-wl-se-2-zavesnymi-boxy-na-naradi-bukova-sparovka-8-zasuvek-pevne-kovove-nohy-2000-mm/" TargetMode="External"/><Relationship Id="rId43" Type="http://schemas.openxmlformats.org/officeDocument/2006/relationships/hyperlink" Target="https://www.czvyrobky.cz/tabule-skolni-nastenna-jednodilna-e/p-3981/" TargetMode="External"/><Relationship Id="rId48" Type="http://schemas.openxmlformats.org/officeDocument/2006/relationships/hyperlink" Target="https://www.b2bpartner.cz/dilenska-kovova-skrin-na-naradi-kovona-2-police-5-zasuvek-svarovana-nosnost-50-kg-950-x-500-x-1950-mm/" TargetMode="External"/><Relationship Id="rId64" Type="http://schemas.openxmlformats.org/officeDocument/2006/relationships/hyperlink" Target="https://www.kancelar24h.cz/vysoka-skrin-visio-80-x-38-5-x-183-5-cm-p12749.html?gad_source=1&amp;gclid=EAIaIQobChMIyOPBjNmJgwMVEb53Ch2wBAznEAQYBiABEgIny_D_BwE" TargetMode="External"/><Relationship Id="rId69" Type="http://schemas.openxmlformats.org/officeDocument/2006/relationships/hyperlink" Target="https://www.b2bpartner.cz/zavesny-dilensky-box-na-naradi-kovona-2-zasuvky-350-x-480-x-610-mm/" TargetMode="External"/><Relationship Id="rId113" Type="http://schemas.openxmlformats.org/officeDocument/2006/relationships/hyperlink" Target="https://www.manutan.cz/cs/mcz/vysoke-siroke-skrine-abonent-183-1-x-80-x-40-cm-s-dvirky-195477?gclid=EAIaIQobChMI7vmCydDDgwMVUZmDBx2uqQXxEAQYAiABEgI2t_D_BwE" TargetMode="External"/><Relationship Id="rId80" Type="http://schemas.openxmlformats.org/officeDocument/2006/relationships/hyperlink" Target="https://www.b2bpartner.cz/kovova-skrin-s-posuvnymi-dvermi-demontovana-4-police-1000-x-1990-x-450-mm-svetle-seda/" TargetMode="External"/><Relationship Id="rId85" Type="http://schemas.openxmlformats.org/officeDocument/2006/relationships/hyperlink" Target="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TargetMode="External"/><Relationship Id="rId12" Type="http://schemas.openxmlformats.org/officeDocument/2006/relationships/hyperlink" Target="https://www.b2bpartner.cz/dilenska-zasuvkova-skrin-na-naradi-wl-bl-6-zasuvek-723-x-580-x-800-mm/" TargetMode="External"/><Relationship Id="rId17" Type="http://schemas.openxmlformats.org/officeDocument/2006/relationships/hyperlink" Target="https://www.b2bpartner.cz/kovova-skrin-s-posuvnymi-dvermi-demontovana-4-police-1000-x-1990-x-450-mm-svetle-seda/" TargetMode="External"/><Relationship Id="rId33" Type="http://schemas.openxmlformats.org/officeDocument/2006/relationships/hyperlink" Target="https://www.boukal.cz/hydraulicky-dilensky-lis-bernardo-bhp-30/1151/produkt" TargetMode="External"/><Relationship Id="rId38" Type="http://schemas.openxmlformats.org/officeDocument/2006/relationships/hyperlink" Target="https://www.proteco-naradi.cz/dilna_c340741230428199/rucni-naradi_c378773165834242/sverky-a-sveraky_c378773165834247/sveraky_c340741230428293/sverak-125-mm-dilensky_p71116?gclid=EAIaIQobChMIkqXp5Y_I_gIVyY3VCh2KhA22EAAYASAAEgKbLfD_BwE" TargetMode="External"/><Relationship Id="rId59" Type="http://schemas.openxmlformats.org/officeDocument/2006/relationships/hyperlink" Target="https://www.b2bpartner.cz/dilensky-pracovni-stul-gude-basic-multi-s-pojizdnym-boxem-na-naradi-4-zasuvky-1-skrinka-1190-x-600-x-850-mm-modra/" TargetMode="External"/><Relationship Id="rId103" Type="http://schemas.openxmlformats.org/officeDocument/2006/relationships/hyperlink" Target="https://www.b2bpartner.cz/vyskove-nastavitelny-pracovni-stul-guede-variant-se-zavesnym-boxem-na-naradi-bukova-sparovka-3-zasuvky-1500-x-685-x-850-1050-mm-modra/" TargetMode="External"/><Relationship Id="rId108" Type="http://schemas.openxmlformats.org/officeDocument/2006/relationships/hyperlink" Target="https://www.kaiserkraft.cz/bezpecnost-prace/ochranne-plachty-a-lamely/ochranna-plachta/odpovidaji-norme-din/p/M1080299/?articleNumber=123077&amp;utm_content=Workshopequipment%3EWeldingprotection&amp;utm_term=123077&amp;customerType=B2C&amp;infinity=ict2~net~gaw~cmp~PM_Jarvis-5~ag~~ar~~kw~~mt~&amp;gad_source=1&amp;gclid=EAIaIQobChMIyubSt_PFgwMVAUFBAh2JYgCNEAQYBCABEgI3HfD_BwE" TargetMode="External"/><Relationship Id="rId54" Type="http://schemas.openxmlformats.org/officeDocument/2006/relationships/hyperlink" Target="https://www.svarecky-obchod.cz/kovoobrabeci-stroje/strojni-vrtacky/31520-vrtacko-frezka-zx-50pc.htm" TargetMode="External"/><Relationship Id="rId70" Type="http://schemas.openxmlformats.org/officeDocument/2006/relationships/hyperlink" Target="https://www.kancelarska-zidle.cz/skrine-do-kancelare/uzke-skrine/stredni-uzka-skrin-abonent--113-x-40-x-40-cm--s-dvirky---prave-provedeni--dezen-javor-ma-195471/" TargetMode="External"/><Relationship Id="rId75" Type="http://schemas.openxmlformats.org/officeDocument/2006/relationships/hyperlink" Target="https://www.nabytek24h.cz/lavice-do-satny-100-x-35-x-45-cm-p9510_18976.html" TargetMode="External"/><Relationship Id="rId91" Type="http://schemas.openxmlformats.org/officeDocument/2006/relationships/hyperlink" Target="https://www.d-program.cz/dratena-sit-150-x-90cm/" TargetMode="External"/><Relationship Id="rId96" Type="http://schemas.openxmlformats.org/officeDocument/2006/relationships/hyperlink" Target="https://www.b2bpartner.cz/plechova-policova-skrin-800-x-1200-x-400-mm-1-police-seda-modra-2/" TargetMode="External"/><Relationship Id="rId1" Type="http://schemas.openxmlformats.org/officeDocument/2006/relationships/hyperlink" Target="https://www.b2bpartner.cz/dilenska-kovova-skrin-na-naradi-kovona-2-police-3-zasuvky-svarovana-nosnost-50-kg-950-x-500-x-1950-mm/" TargetMode="External"/><Relationship Id="rId6" Type="http://schemas.openxmlformats.org/officeDocument/2006/relationships/hyperlink" Target="https://insgraf.cz/1109456/Satni-skrinka-s-12-moduly-modra-dvirka/803047?c=2776" TargetMode="External"/><Relationship Id="rId23" Type="http://schemas.openxmlformats.org/officeDocument/2006/relationships/hyperlink" Target="https://www.b2bpartner.cz/dilenska-kovova-skrin-na-naradi-kovona-2-police-3-zasuvky-svarovana-nosnost-50-kg-950-x-500-x-1950-mm/" TargetMode="External"/><Relationship Id="rId28" Type="http://schemas.openxmlformats.org/officeDocument/2006/relationships/hyperlink" Target="https://www.b2bpartner.cz/dilenska-policova-skrin-na-naradi-kovona-jumbo-1-police-svarovana-800-x-600-x-800-mm-seda/" TargetMode="External"/><Relationship Id="rId49" Type="http://schemas.openxmlformats.org/officeDocument/2006/relationships/hyperlink" Target="https://www.b2bpartner.cz/pristavny-dilensky-zasuvkovy-kontejner-na-naradi-gude-12-zasuvek-1100-x-570-x-590-mm-modra/" TargetMode="External"/><Relationship Id="rId114" Type="http://schemas.openxmlformats.org/officeDocument/2006/relationships/hyperlink" Target="https://www.formetal.cz/stroje/ohybacky-plechu-fintek/" TargetMode="External"/><Relationship Id="rId10" Type="http://schemas.openxmlformats.org/officeDocument/2006/relationships/hyperlink" Target="https://www.b2bpartner.cz/dilenska-kovova-skrin-na-naradi-kovona-2-police-3-zasuvky-svarovana-nosnost-50-kg-950-x-500-x-1950-mm/" TargetMode="External"/><Relationship Id="rId31" Type="http://schemas.openxmlformats.org/officeDocument/2006/relationships/hyperlink" Target="https://www.vseprosvarovani.cz/ik-12-max-3-p204" TargetMode="External"/><Relationship Id="rId44" Type="http://schemas.openxmlformats.org/officeDocument/2006/relationships/hyperlink" Target="https://www.d-program.cz/dratena-sit-150-x-90cm/" TargetMode="External"/><Relationship Id="rId52" Type="http://schemas.openxmlformats.org/officeDocument/2006/relationships/hyperlink" Target="https://www.multip.cz/kontejner-ctyrzasuvkovy-na-koleckach" TargetMode="External"/><Relationship Id="rId60" Type="http://schemas.openxmlformats.org/officeDocument/2006/relationships/hyperlink" Target="https://www.b2bpartner.cz/dilenska-kovova-skrin-na-naradi-kovona-2-police-5-zasuvek-svarovana-nosnost-50-kg-950-x-500-x-1950-mm/" TargetMode="External"/><Relationship Id="rId65" Type="http://schemas.openxmlformats.org/officeDocument/2006/relationships/hyperlink" Target="https://www.kancelarska-zidle.cz/skrine-do-kancelare/uzke-skrine/stredni-uzka-skrin-abonent--113-x-40-x-40-cm--s-dvirky---prave-provedeni--dezen-javor-ma-195471/" TargetMode="External"/><Relationship Id="rId73" Type="http://schemas.openxmlformats.org/officeDocument/2006/relationships/hyperlink" Target="https://www.naradiprofesional.cz/17278-gb801-dvoukotoucova-bruska-205mm-550w-makita/" TargetMode="External"/><Relationship Id="rId78" Type="http://schemas.openxmlformats.org/officeDocument/2006/relationships/hyperlink" Target="https://www.bazaroveregaly.cz/regal-kovovy-lakovany-6-policovy-2200--900--600-mm--nosnost-1050-kg-cerny/" TargetMode="External"/><Relationship Id="rId81" Type="http://schemas.openxmlformats.org/officeDocument/2006/relationships/hyperlink" Target="https://www.bazaroveregaly.cz/regal-kovovy-lakovany-6-policovy-2200--900--600-mm--nosnost-1050-kg-cerny/" TargetMode="External"/><Relationship Id="rId86" Type="http://schemas.openxmlformats.org/officeDocument/2006/relationships/hyperlink" Target="https://www.b2bpartner.cz/kancelarsky-psaci-stul-integro-1750-x-700-mm-dub-prirodni/?gad_source=1&amp;gclid=EAIaIQobChMIo7r9kMyJgwMV159oCR3YPAIBEAQYAiABEgIQkPD_BwE" TargetMode="External"/><Relationship Id="rId94" Type="http://schemas.openxmlformats.org/officeDocument/2006/relationships/hyperlink" Target="https://www.b2bpartner.cz/zelena-skolni-keramicka-popisovaci-tabule-na-zed-magneticka-1500-x-1000-mm/?gad_source=1&amp;gclid=EAIaIQobChMImraKpfHFgwMVjJSDBx0XZg8TEAQYAiABEgKQAfD_BwE" TargetMode="External"/><Relationship Id="rId99" Type="http://schemas.openxmlformats.org/officeDocument/2006/relationships/hyperlink" Target="http://heltos.cz/bruska-obrusovaci-stojanova-bo-300-2-31.html" TargetMode="External"/><Relationship Id="rId101" Type="http://schemas.openxmlformats.org/officeDocument/2006/relationships/hyperlink" Target="https://www.b2bpartner.cz/dilensky-pracovni-stul-gude-variant-bukova-sparovka-2000-x-800-x-840-mm-modra/" TargetMode="External"/><Relationship Id="rId4" Type="http://schemas.openxmlformats.org/officeDocument/2006/relationships/hyperlink" Target="https://www.manutan.cz/cs/mcz/pakove-nuzky-stolni?NavigationSource=Podobn%C3%A9%20produkty&amp;MIGSource=MIG2622121&amp;SKUSource=" TargetMode="External"/><Relationship Id="rId9" Type="http://schemas.openxmlformats.org/officeDocument/2006/relationships/hyperlink" Target="https://www.b2bpartner.cz/pracovni-stul-do-dilny-wl-se-2-zavesnymi-boxy-na-naradi-bukova-sparovka-8-zasuvek-pevne-kovove-nohy-2000-mm/" TargetMode="External"/><Relationship Id="rId13" Type="http://schemas.openxmlformats.org/officeDocument/2006/relationships/hyperlink" Target="https://www.b2bpartner.cz/dilenska-kovova-skrin-na-naradi-kovona-1-police-3-zasuvky-svarovana-nosnost-50-kg-950-x-500-x-1170-mm/" TargetMode="External"/><Relationship Id="rId18" Type="http://schemas.openxmlformats.org/officeDocument/2006/relationships/hyperlink" Target="https://www.b2bpartner.cz/dilenska-kovova-skrin-na-naradi-kovona-2-police-3-zasuvky-svarovana-nosnost-50-kg-950-x-500-x-1950-mm/" TargetMode="External"/><Relationship Id="rId39" Type="http://schemas.openxmlformats.org/officeDocument/2006/relationships/hyperlink" Target="https://www.kovonastroje.cz/strojni-sverak-s-tocnou-125mm-vbv-5/" TargetMode="External"/><Relationship Id="rId109" Type="http://schemas.openxmlformats.org/officeDocument/2006/relationships/hyperlink" Target="https://www.multip.cz/skolni-zidle-gabi-stavitelna-na-sklade" TargetMode="External"/><Relationship Id="rId34" Type="http://schemas.openxmlformats.org/officeDocument/2006/relationships/hyperlink" Target="https://www.boukal.cz/podstavec-bernardo-bf-3-deluxe-s-vanou-na-trisky/3363/produkt" TargetMode="External"/><Relationship Id="rId50" Type="http://schemas.openxmlformats.org/officeDocument/2006/relationships/hyperlink" Target="https://www.multip.cz/skolni-zidle-gabi-stavitelna-na-sklade" TargetMode="External"/><Relationship Id="rId55" Type="http://schemas.openxmlformats.org/officeDocument/2006/relationships/hyperlink" Target="http://heltos.cz/bruska-obrusovaci-stojanova-bo-300-2-31.html" TargetMode="External"/><Relationship Id="rId76" Type="http://schemas.openxmlformats.org/officeDocument/2006/relationships/hyperlink" Target="https://www.b2bpartner.cz/pracovni-stolicka-pur-s-kluzaky-kulata/" TargetMode="External"/><Relationship Id="rId97" Type="http://schemas.openxmlformats.org/officeDocument/2006/relationships/hyperlink" Target="https://www.b2bpartner.cz/dilenska-policova-skrinka-na-naradi-kovona-3-police-1-zasuvka-demontovana-450-x-400-x-1000-mm-modre-dvere/" TargetMode="External"/><Relationship Id="rId104" Type="http://schemas.openxmlformats.org/officeDocument/2006/relationships/hyperlink" Target="https://www.bmstroje.cz/nabidka-stroju/litinove-desky-stoly/rysovaci-deska-litinovy-stul-2000x-1200" TargetMode="External"/><Relationship Id="rId7" Type="http://schemas.openxmlformats.org/officeDocument/2006/relationships/hyperlink" Target="https://www.multip.cz/kancelarsky-stul-se-4-zasuvkami9" TargetMode="External"/><Relationship Id="rId71" Type="http://schemas.openxmlformats.org/officeDocument/2006/relationships/hyperlink" Target="https://www.boukal.cz/stolni-vrtacka-bernardo-ghd-25-tn/70692/produkt" TargetMode="External"/><Relationship Id="rId92" Type="http://schemas.openxmlformats.org/officeDocument/2006/relationships/hyperlink" Target="https://www.mojedilna.cz/pakove-nuzky-na-plech-bss-1020-e/?gclid=EAIaIQobChMI-__M_JvGgwMVzaSDBx1lsQ4yEAQYDSABEgJ0t_D_BwE" TargetMode="External"/><Relationship Id="rId2" Type="http://schemas.openxmlformats.org/officeDocument/2006/relationships/hyperlink" Target="https://www.b2bpartner.cz/dilenska-kovova-skrin-na-naradi-kovona-1-police-3-zasuvky-svarovana-nosnost-50-kg-950-x-500-x-1170-mm/" TargetMode="External"/><Relationship Id="rId29" Type="http://schemas.openxmlformats.org/officeDocument/2006/relationships/hyperlink" Target="https://www.d-program.cz/dratena-sit-150-x-90cm/" TargetMode="External"/><Relationship Id="rId24" Type="http://schemas.openxmlformats.org/officeDocument/2006/relationships/hyperlink" Target="https://www.b2bpartner.cz/dilenska-kovova-skrin-na-naradi-kovona-1-police-3-zasuvky-svarovana-nosnost-50-kg-950-x-500-x-1170-mm/" TargetMode="External"/><Relationship Id="rId40" Type="http://schemas.openxmlformats.org/officeDocument/2006/relationships/hyperlink" Target="https://www.proteco-naradi.cz/dilna_c340741230428199/rucni-naradi_c378773165834242/sverky-a-sveraky_c378773165834247/sveraky_c340741230428293/sverak-125-mm-dilensky_p71116?gclid=EAIaIQobChMIkqXp5Y_I_gIVyY3VCh2KhA22EAAYASAAEgKbLfD_BwE" TargetMode="External"/><Relationship Id="rId45" Type="http://schemas.openxmlformats.org/officeDocument/2006/relationships/hyperlink" Target="https://www.b2bpartner.cz/dilenska-kovova-skrin-na-naradi-kovona-2-police-5-zasuvek-svarovana-nosnost-50-kg-950-x-500-x-1950-mm/" TargetMode="External"/><Relationship Id="rId66" Type="http://schemas.openxmlformats.org/officeDocument/2006/relationships/hyperlink" Target="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TargetMode="External"/><Relationship Id="rId87" Type="http://schemas.openxmlformats.org/officeDocument/2006/relationships/hyperlink" Target="https://www.kancelar24h.cz/kontejner-impress-40-6-x-50-1-cm-4-zasuvky-p561.html" TargetMode="External"/><Relationship Id="rId110" Type="http://schemas.openxmlformats.org/officeDocument/2006/relationships/hyperlink" Target="https://www.naradiprofesional.cz/17278-gb801-dvoukotoucova-bruska-205mm-550w-makita/" TargetMode="External"/><Relationship Id="rId115" Type="http://schemas.openxmlformats.org/officeDocument/2006/relationships/hyperlink" Target="https://www.tomek-naradi.cz/rucni-ohybacka-plechu-hsbm-2020-20-sb/" TargetMode="External"/><Relationship Id="rId61" Type="http://schemas.openxmlformats.org/officeDocument/2006/relationships/hyperlink" Target="https://www.kancelar24h.cz/kontejner-impress-40-6-x-50-1-cm-4-zasuvky-p561.html" TargetMode="External"/><Relationship Id="rId82" Type="http://schemas.openxmlformats.org/officeDocument/2006/relationships/hyperlink" Target="https://www.kancelarska-zidle.cz/skrine-do-kancelare/uzke-skrine/stredni-uzka-skrin-abonent--113-x-40-x-40-cm--s-dvirky---prave-provedeni--dezen-javor-ma-195471/" TargetMode="External"/><Relationship Id="rId19" Type="http://schemas.openxmlformats.org/officeDocument/2006/relationships/hyperlink" Target="https://www.b2bpartner.cz/pracovni-stul-do-dilny-wl-se-zavesnym-boxem-na-naradi-bukova-sparovka-4-zasuvky-pevne-kovove-nohy-1500-mm/" TargetMode="External"/><Relationship Id="rId14" Type="http://schemas.openxmlformats.org/officeDocument/2006/relationships/hyperlink" Target="https://www.b2bpartner.cz/kovova-skrin-s-posuvnymi-dvermi-demontovana-4-police-1000-x-1990-x-450-mm-svetle-seda/" TargetMode="External"/><Relationship Id="rId30" Type="http://schemas.openxmlformats.org/officeDocument/2006/relationships/hyperlink" Target="http://heltos.cz/bruska-obrusovaci-stojanova-bo-300-2-31.html" TargetMode="External"/><Relationship Id="rId35" Type="http://schemas.openxmlformats.org/officeDocument/2006/relationships/hyperlink" Target="https://www.proteco-naradi.cz/dilna_c340741230428199/rucni-naradi_c378773165834242/sverky-a-sveraky_c378773165834247/sveraky_c340741230428293/sverak-125-mm-dilensky_p71116?gclid=EAIaIQobChMIkqXp5Y_I_gIVyY3VCh2KhA22EAAYASAAEgKbLfD_BwE" TargetMode="External"/><Relationship Id="rId56" Type="http://schemas.openxmlformats.org/officeDocument/2006/relationships/hyperlink" Target="https://www.jastcz.cz/dilensky-nabytek/nar-01b-dilenske-skrine-na-naradi/" TargetMode="External"/><Relationship Id="rId77" Type="http://schemas.openxmlformats.org/officeDocument/2006/relationships/hyperlink" Target="https://www.b2bpartner.cz/pracovni-stolicka-pur-s-kluzaky-kulata/" TargetMode="External"/><Relationship Id="rId100" Type="http://schemas.openxmlformats.org/officeDocument/2006/relationships/hyperlink" Target="https://www.multip.cz/kancelarsky-stul-se-4-zasuvkami10?" TargetMode="External"/><Relationship Id="rId105" Type="http://schemas.openxmlformats.org/officeDocument/2006/relationships/hyperlink" Target="https://www.kaiserkraft.cz/bezpecnost-prace/pojizdne-ochranne-ramy-pro-svarece/ochranna-clona-pro-svarece-mobilni/s-plachtou/p/M1080240/?articleNumber=123067&amp;utm_content=Workshopequipment%3EWeldingprotection&amp;utm_term=123067&amp;customerType=B2C&amp;infinity=ict2~net~gaw~cmp~PM_Jarvis-6~ag~~ar~~kw~~mt~&amp;gad_source=1&amp;gclid=EAIaIQobChMIyubSt_PFgwMVAUFBAh2JYgCNEAQYCSABEgJTFfD_BwE" TargetMode="External"/><Relationship Id="rId8" Type="http://schemas.openxmlformats.org/officeDocument/2006/relationships/hyperlink" Target="https://www.b2bpartner.cz/pracovni-stul-do-dilny-wl-se-zavesnym-boxem-na-naradi-bukova-sparovka-4-zasuvky-pevne-kovove-nohy-1500-mm/" TargetMode="External"/><Relationship Id="rId51" Type="http://schemas.openxmlformats.org/officeDocument/2006/relationships/hyperlink" Target="https://www.d-program.cz/dratena-sit-150-x-90cm/" TargetMode="External"/><Relationship Id="rId72" Type="http://schemas.openxmlformats.org/officeDocument/2006/relationships/hyperlink" Target="http://www.heltos.cz/vrtacka-sloupova-vs-32-b-2-14.html" TargetMode="External"/><Relationship Id="rId93" Type="http://schemas.openxmlformats.org/officeDocument/2006/relationships/hyperlink" Target="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TargetMode="External"/><Relationship Id="rId98" Type="http://schemas.openxmlformats.org/officeDocument/2006/relationships/hyperlink" Target="http://heltos.cz/bruska-obrusovaci-stojanova-bo-300-2-31.html" TargetMode="External"/><Relationship Id="rId3" Type="http://schemas.openxmlformats.org/officeDocument/2006/relationships/hyperlink" Target="https://www.b2bpartner.cz/skrin-s-plastovymi-boxy-1800-x-920-x-400-mm-24xa-24xb-12xc-seda-modre-dvere/" TargetMode="External"/><Relationship Id="rId25" Type="http://schemas.openxmlformats.org/officeDocument/2006/relationships/hyperlink" Target="https://insgraf.cz/1109456/Satni-skrinka-s-12-moduly-modra-dvirka/803047?c=2776" TargetMode="External"/><Relationship Id="rId46" Type="http://schemas.openxmlformats.org/officeDocument/2006/relationships/hyperlink" Target="https://www.b2bpartner.cz/pristavny-dilensky-zasuvkovy-kontejner-na-naradi-gude-12-zasuvek-1100-x-570-x-590-mm-modra/" TargetMode="External"/><Relationship Id="rId67" Type="http://schemas.openxmlformats.org/officeDocument/2006/relationships/hyperlink" Target="https://www.bazaroveregaly.cz/regal-kovovy-lakovany-6-policovy-2200--900--600-mm--nosnost-1050-kg-cerny/" TargetMode="External"/><Relationship Id="rId116" Type="http://schemas.openxmlformats.org/officeDocument/2006/relationships/hyperlink" Target="https://www.mantechnika.cz/zakruzovacka-plechu-cormak-esr-1020-2/?gad_source=1&amp;gclid=EAIaIQobChMIr-Plj_nSgwMVAIRoCR19ggbWEAQYBSABEgIRz_D_BwE" TargetMode="External"/><Relationship Id="rId20" Type="http://schemas.openxmlformats.org/officeDocument/2006/relationships/hyperlink" Target="https://insgraf.cz/1109456/Satni-skrinka-s-12-moduly-modra-dvirka/803047?c=2776" TargetMode="External"/><Relationship Id="rId41" Type="http://schemas.openxmlformats.org/officeDocument/2006/relationships/hyperlink" Target="https://www.knuth.com/en/v-turn-410-pro-300822" TargetMode="External"/><Relationship Id="rId62" Type="http://schemas.openxmlformats.org/officeDocument/2006/relationships/hyperlink" Target="https://www.b2bpartner.cz/kancelarsky-psaci-stul-integro-1750-x-700-mm-dub-prirodni/?gad_source=1&amp;gclid=EAIaIQobChMIo7r9kMyJgwMV159oCR3YPAIBEAQYAiABEgIQkPD_BwE" TargetMode="External"/><Relationship Id="rId83" Type="http://schemas.openxmlformats.org/officeDocument/2006/relationships/hyperlink" Target="https://www.b2bpartner.cz/kancelarsky-psaci-stul-integro-1750-x-700-mm-dub-prirodni/?gad_source=1&amp;gclid=EAIaIQobChMIo7r9kMyJgwMV159oCR3YPAIBEAQYAiABEgIQkPD_BwE" TargetMode="External"/><Relationship Id="rId88" Type="http://schemas.openxmlformats.org/officeDocument/2006/relationships/hyperlink" Target="https://www.kancelarska-zidle.cz/skrine-do-kancelare/uzke-skrine/stredni-uzka-skrin-abonent--113-x-40-x-40-cm--s-dvirky---prave-provedeni--dezen-javor-ma-195471/" TargetMode="External"/><Relationship Id="rId111" Type="http://schemas.openxmlformats.org/officeDocument/2006/relationships/hyperlink" Target="https://www.happyend.cz/kovovy-vyklopny-kos-64-l-cerny?utm_source=google&amp;utm_medium=cpc&amp;utm_campaign=17823311932&amp;gad_source=1&amp;gclid=EAIaIQobChMIp6Guvp7GgwMVOZuDBx0ragmwEAQYAiABEgIf7fD_BwE" TargetMode="External"/><Relationship Id="rId15" Type="http://schemas.openxmlformats.org/officeDocument/2006/relationships/hyperlink" Target="https://www.multip.cz/kancelarsky-stul-se-4-zasuvkami9" TargetMode="External"/><Relationship Id="rId36" Type="http://schemas.openxmlformats.org/officeDocument/2006/relationships/hyperlink" Target="https://www.kovonastroje.cz/strojni-sverak-s-tocnou-125mm-vbv-5/" TargetMode="External"/><Relationship Id="rId57" Type="http://schemas.openxmlformats.org/officeDocument/2006/relationships/hyperlink" Target="https://insgraf.cz/1109456/Satni-skrinka-s-12-moduly-modra-dvirka/803047?c=2776" TargetMode="External"/><Relationship Id="rId106" Type="http://schemas.openxmlformats.org/officeDocument/2006/relationships/hyperlink" Target="https://www.b2bpartner.cz/magneticka-zelena-popisovaci-tabule-pro-popis-kridou-900-x-1200-m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90"/>
  <sheetViews>
    <sheetView tabSelected="1" topLeftCell="A57" zoomScale="131" zoomScaleNormal="90" workbookViewId="0">
      <selection activeCell="C71" sqref="C71"/>
    </sheetView>
  </sheetViews>
  <sheetFormatPr baseColWidth="10" defaultColWidth="9.1640625" defaultRowHeight="16" x14ac:dyDescent="0.2"/>
  <cols>
    <col min="1" max="1" width="126.5" style="2" customWidth="1"/>
    <col min="2" max="2" width="11.33203125" style="2" customWidth="1"/>
    <col min="3" max="4" width="20.83203125" style="2" customWidth="1"/>
    <col min="5" max="5" width="22.83203125" style="3" customWidth="1"/>
    <col min="6" max="6" width="160.83203125" style="3" customWidth="1"/>
    <col min="7" max="16384" width="9.1640625" style="2"/>
  </cols>
  <sheetData>
    <row r="1" spans="1:7" ht="42" customHeight="1" thickBot="1" x14ac:dyDescent="0.25">
      <c r="A1" s="6" t="s">
        <v>123</v>
      </c>
      <c r="B1" s="104" t="s">
        <v>77</v>
      </c>
      <c r="C1" s="105"/>
      <c r="D1" s="5">
        <f>D30+D35+D51+D57+D69+D102+D116+D137+D150+D160+D170+D182</f>
        <v>27356062.399999999</v>
      </c>
      <c r="E1" s="4"/>
      <c r="F1" s="1"/>
    </row>
    <row r="2" spans="1:7" ht="41" customHeight="1" thickBot="1" x14ac:dyDescent="0.25">
      <c r="A2" s="79" t="s">
        <v>76</v>
      </c>
      <c r="B2" s="80" t="s">
        <v>36</v>
      </c>
      <c r="C2" s="81" t="s">
        <v>75</v>
      </c>
      <c r="D2" s="81" t="s">
        <v>74</v>
      </c>
      <c r="E2" s="82" t="s">
        <v>0</v>
      </c>
      <c r="F2" s="7" t="s">
        <v>1</v>
      </c>
      <c r="G2" s="8"/>
    </row>
    <row r="3" spans="1:7" ht="17" thickBot="1" x14ac:dyDescent="0.25">
      <c r="A3" s="87" t="s">
        <v>78</v>
      </c>
      <c r="B3" s="88"/>
      <c r="C3" s="89"/>
      <c r="D3" s="89"/>
      <c r="E3" s="90"/>
      <c r="F3" s="13"/>
      <c r="G3" s="8"/>
    </row>
    <row r="4" spans="1:7" x14ac:dyDescent="0.2">
      <c r="A4" s="39" t="s">
        <v>201</v>
      </c>
      <c r="B4" s="40">
        <v>5</v>
      </c>
      <c r="C4" s="41">
        <v>19116</v>
      </c>
      <c r="D4" s="41">
        <f>B4*C4</f>
        <v>95580</v>
      </c>
      <c r="E4" s="48" t="s">
        <v>33</v>
      </c>
      <c r="F4" s="27" t="s">
        <v>35</v>
      </c>
      <c r="G4" s="8"/>
    </row>
    <row r="5" spans="1:7" x14ac:dyDescent="0.2">
      <c r="A5" s="37" t="s">
        <v>7</v>
      </c>
      <c r="B5" s="42">
        <v>1</v>
      </c>
      <c r="C5" s="43">
        <v>68898</v>
      </c>
      <c r="D5" s="43">
        <f t="shared" ref="D5:D29" si="0">B5*C5</f>
        <v>68898</v>
      </c>
      <c r="E5" s="49" t="s">
        <v>39</v>
      </c>
      <c r="F5" s="63" t="s">
        <v>40</v>
      </c>
      <c r="G5" s="8"/>
    </row>
    <row r="6" spans="1:7" x14ac:dyDescent="0.2">
      <c r="A6" s="83" t="s">
        <v>135</v>
      </c>
      <c r="B6" s="42">
        <v>1</v>
      </c>
      <c r="C6" s="43">
        <v>210000</v>
      </c>
      <c r="D6" s="43">
        <f t="shared" si="0"/>
        <v>210000</v>
      </c>
      <c r="E6" s="49" t="s">
        <v>102</v>
      </c>
      <c r="F6" s="91" t="s">
        <v>134</v>
      </c>
      <c r="G6" s="8"/>
    </row>
    <row r="7" spans="1:7" x14ac:dyDescent="0.2">
      <c r="A7" s="83" t="s">
        <v>8</v>
      </c>
      <c r="B7" s="42">
        <v>2</v>
      </c>
      <c r="C7" s="43">
        <v>7153</v>
      </c>
      <c r="D7" s="43">
        <f t="shared" si="0"/>
        <v>14306</v>
      </c>
      <c r="E7" s="49" t="s">
        <v>67</v>
      </c>
      <c r="F7" s="26" t="s">
        <v>66</v>
      </c>
      <c r="G7" s="8"/>
    </row>
    <row r="8" spans="1:7" x14ac:dyDescent="0.2">
      <c r="A8" s="83" t="s">
        <v>62</v>
      </c>
      <c r="B8" s="42">
        <v>1</v>
      </c>
      <c r="C8" s="43">
        <v>13119</v>
      </c>
      <c r="D8" s="43">
        <f t="shared" si="0"/>
        <v>13119</v>
      </c>
      <c r="E8" s="49" t="s">
        <v>39</v>
      </c>
      <c r="F8" s="26" t="s">
        <v>63</v>
      </c>
      <c r="G8" s="8"/>
    </row>
    <row r="9" spans="1:7" x14ac:dyDescent="0.2">
      <c r="A9" s="83" t="s">
        <v>3</v>
      </c>
      <c r="B9" s="42">
        <v>10</v>
      </c>
      <c r="C9" s="43">
        <v>2359</v>
      </c>
      <c r="D9" s="43">
        <f t="shared" si="0"/>
        <v>23590</v>
      </c>
      <c r="E9" s="49" t="s">
        <v>65</v>
      </c>
      <c r="F9" s="26" t="s">
        <v>64</v>
      </c>
      <c r="G9" s="8"/>
    </row>
    <row r="10" spans="1:7" x14ac:dyDescent="0.2">
      <c r="A10" s="83" t="s">
        <v>4</v>
      </c>
      <c r="B10" s="42">
        <v>1</v>
      </c>
      <c r="C10" s="43">
        <v>6743</v>
      </c>
      <c r="D10" s="43">
        <f t="shared" si="0"/>
        <v>6743</v>
      </c>
      <c r="E10" s="49" t="s">
        <v>5</v>
      </c>
      <c r="F10" s="63" t="s">
        <v>6</v>
      </c>
      <c r="G10" s="8"/>
    </row>
    <row r="11" spans="1:7" x14ac:dyDescent="0.2">
      <c r="A11" s="83" t="s">
        <v>190</v>
      </c>
      <c r="B11" s="42">
        <v>1</v>
      </c>
      <c r="C11" s="43">
        <v>1007500</v>
      </c>
      <c r="D11" s="43">
        <f t="shared" si="0"/>
        <v>1007500</v>
      </c>
      <c r="E11" s="49"/>
      <c r="F11" s="26" t="s">
        <v>24</v>
      </c>
      <c r="G11" s="8"/>
    </row>
    <row r="12" spans="1:7" x14ac:dyDescent="0.2">
      <c r="A12" s="83" t="s">
        <v>189</v>
      </c>
      <c r="B12" s="42">
        <v>1</v>
      </c>
      <c r="C12" s="43">
        <v>955750</v>
      </c>
      <c r="D12" s="43">
        <f t="shared" si="0"/>
        <v>955750</v>
      </c>
      <c r="E12" s="49"/>
      <c r="F12" s="26" t="s">
        <v>188</v>
      </c>
      <c r="G12" s="8"/>
    </row>
    <row r="13" spans="1:7" x14ac:dyDescent="0.2">
      <c r="A13" s="83" t="s">
        <v>196</v>
      </c>
      <c r="B13" s="42">
        <v>1</v>
      </c>
      <c r="C13" s="43">
        <v>181484</v>
      </c>
      <c r="D13" s="43">
        <f t="shared" si="0"/>
        <v>181484</v>
      </c>
      <c r="E13" s="49"/>
      <c r="F13" s="63" t="s">
        <v>197</v>
      </c>
      <c r="G13" s="8"/>
    </row>
    <row r="14" spans="1:7" x14ac:dyDescent="0.2">
      <c r="A14" s="83" t="s">
        <v>198</v>
      </c>
      <c r="B14" s="42">
        <v>1</v>
      </c>
      <c r="C14" s="43">
        <v>45968</v>
      </c>
      <c r="D14" s="43">
        <f t="shared" si="0"/>
        <v>45968</v>
      </c>
      <c r="E14" s="49"/>
      <c r="F14" s="63" t="s">
        <v>199</v>
      </c>
      <c r="G14" s="8"/>
    </row>
    <row r="15" spans="1:7" x14ac:dyDescent="0.2">
      <c r="A15" s="83" t="s">
        <v>175</v>
      </c>
      <c r="B15" s="42">
        <v>1</v>
      </c>
      <c r="C15" s="43">
        <v>69350</v>
      </c>
      <c r="D15" s="43">
        <f t="shared" si="0"/>
        <v>69350</v>
      </c>
      <c r="E15" s="49" t="s">
        <v>38</v>
      </c>
      <c r="F15" s="26" t="s">
        <v>37</v>
      </c>
      <c r="G15" s="8"/>
    </row>
    <row r="16" spans="1:7" x14ac:dyDescent="0.2">
      <c r="A16" s="83" t="s">
        <v>174</v>
      </c>
      <c r="B16" s="42">
        <v>2</v>
      </c>
      <c r="C16" s="43">
        <v>3200</v>
      </c>
      <c r="D16" s="43">
        <f t="shared" si="0"/>
        <v>6400</v>
      </c>
      <c r="E16" s="49" t="s">
        <v>102</v>
      </c>
      <c r="F16" s="26" t="s">
        <v>37</v>
      </c>
      <c r="G16" s="8"/>
    </row>
    <row r="17" spans="1:7" x14ac:dyDescent="0.2">
      <c r="A17" s="83" t="s">
        <v>11</v>
      </c>
      <c r="B17" s="42">
        <v>2</v>
      </c>
      <c r="C17" s="43">
        <v>14390</v>
      </c>
      <c r="D17" s="43">
        <f t="shared" si="0"/>
        <v>28780</v>
      </c>
      <c r="E17" s="49" t="s">
        <v>12</v>
      </c>
      <c r="F17" s="26" t="s">
        <v>13</v>
      </c>
      <c r="G17" s="8"/>
    </row>
    <row r="18" spans="1:7" x14ac:dyDescent="0.2">
      <c r="A18" s="83" t="s">
        <v>15</v>
      </c>
      <c r="B18" s="42">
        <v>1</v>
      </c>
      <c r="C18" s="43">
        <v>13832</v>
      </c>
      <c r="D18" s="43">
        <f t="shared" si="0"/>
        <v>13832</v>
      </c>
      <c r="E18" s="49" t="s">
        <v>12</v>
      </c>
      <c r="F18" s="26" t="s">
        <v>14</v>
      </c>
      <c r="G18" s="8"/>
    </row>
    <row r="19" spans="1:7" x14ac:dyDescent="0.2">
      <c r="A19" s="37" t="s">
        <v>17</v>
      </c>
      <c r="B19" s="42">
        <v>1</v>
      </c>
      <c r="C19" s="43">
        <v>17176</v>
      </c>
      <c r="D19" s="43">
        <f t="shared" si="0"/>
        <v>17176</v>
      </c>
      <c r="E19" s="49" t="s">
        <v>12</v>
      </c>
      <c r="F19" s="26" t="s">
        <v>16</v>
      </c>
      <c r="G19" s="8"/>
    </row>
    <row r="20" spans="1:7" x14ac:dyDescent="0.2">
      <c r="A20" s="37" t="s">
        <v>19</v>
      </c>
      <c r="B20" s="42">
        <v>1</v>
      </c>
      <c r="C20" s="43">
        <v>45000</v>
      </c>
      <c r="D20" s="43">
        <f t="shared" si="0"/>
        <v>45000</v>
      </c>
      <c r="E20" s="49" t="s">
        <v>20</v>
      </c>
      <c r="F20" s="63" t="s">
        <v>21</v>
      </c>
      <c r="G20" s="8"/>
    </row>
    <row r="21" spans="1:7" x14ac:dyDescent="0.2">
      <c r="A21" s="37" t="s">
        <v>18</v>
      </c>
      <c r="B21" s="42">
        <v>1</v>
      </c>
      <c r="C21" s="43">
        <v>3381</v>
      </c>
      <c r="D21" s="43">
        <f t="shared" si="0"/>
        <v>3381</v>
      </c>
      <c r="E21" s="49" t="s">
        <v>9</v>
      </c>
      <c r="F21" s="26" t="s">
        <v>10</v>
      </c>
      <c r="G21" s="8"/>
    </row>
    <row r="22" spans="1:7" x14ac:dyDescent="0.2">
      <c r="A22" s="37" t="s">
        <v>25</v>
      </c>
      <c r="B22" s="42">
        <v>1</v>
      </c>
      <c r="C22" s="43">
        <v>12999</v>
      </c>
      <c r="D22" s="43">
        <f t="shared" si="0"/>
        <v>12999</v>
      </c>
      <c r="E22" s="49" t="s">
        <v>26</v>
      </c>
      <c r="F22" s="26" t="s">
        <v>27</v>
      </c>
      <c r="G22" s="8"/>
    </row>
    <row r="23" spans="1:7" x14ac:dyDescent="0.2">
      <c r="A23" s="83" t="s">
        <v>159</v>
      </c>
      <c r="B23" s="42">
        <v>2</v>
      </c>
      <c r="C23" s="43">
        <v>18690</v>
      </c>
      <c r="D23" s="43">
        <f t="shared" si="0"/>
        <v>37380</v>
      </c>
      <c r="E23" s="49"/>
      <c r="F23" s="63" t="s">
        <v>160</v>
      </c>
      <c r="G23" s="8"/>
    </row>
    <row r="24" spans="1:7" x14ac:dyDescent="0.2">
      <c r="A24" s="83" t="s">
        <v>163</v>
      </c>
      <c r="B24" s="42">
        <v>1</v>
      </c>
      <c r="C24" s="43">
        <v>4830</v>
      </c>
      <c r="D24" s="43">
        <f t="shared" si="0"/>
        <v>4830</v>
      </c>
      <c r="E24" s="49" t="s">
        <v>166</v>
      </c>
      <c r="F24" s="26" t="s">
        <v>164</v>
      </c>
      <c r="G24" s="8"/>
    </row>
    <row r="25" spans="1:7" x14ac:dyDescent="0.2">
      <c r="A25" s="83" t="s">
        <v>165</v>
      </c>
      <c r="B25" s="42">
        <v>1</v>
      </c>
      <c r="C25" s="43">
        <v>4830</v>
      </c>
      <c r="D25" s="43">
        <f t="shared" si="0"/>
        <v>4830</v>
      </c>
      <c r="E25" s="49"/>
      <c r="F25" s="26" t="s">
        <v>164</v>
      </c>
      <c r="G25" s="8"/>
    </row>
    <row r="26" spans="1:7" x14ac:dyDescent="0.2">
      <c r="A26" s="83" t="s">
        <v>161</v>
      </c>
      <c r="B26" s="42">
        <v>1</v>
      </c>
      <c r="C26" s="43">
        <v>78638</v>
      </c>
      <c r="D26" s="43">
        <f t="shared" si="0"/>
        <v>78638</v>
      </c>
      <c r="E26" s="49"/>
      <c r="F26" s="63" t="s">
        <v>162</v>
      </c>
      <c r="G26" s="8"/>
    </row>
    <row r="27" spans="1:7" x14ac:dyDescent="0.2">
      <c r="A27" s="83" t="s">
        <v>154</v>
      </c>
      <c r="B27" s="42">
        <v>1</v>
      </c>
      <c r="C27" s="43">
        <v>1472</v>
      </c>
      <c r="D27" s="43">
        <f t="shared" si="0"/>
        <v>1472</v>
      </c>
      <c r="E27" s="49" t="s">
        <v>12</v>
      </c>
      <c r="F27" s="63" t="s">
        <v>155</v>
      </c>
      <c r="G27" s="8"/>
    </row>
    <row r="28" spans="1:7" x14ac:dyDescent="0.2">
      <c r="A28" s="83" t="s">
        <v>46</v>
      </c>
      <c r="B28" s="42">
        <v>1</v>
      </c>
      <c r="C28" s="43">
        <v>725</v>
      </c>
      <c r="D28" s="43">
        <f t="shared" si="0"/>
        <v>725</v>
      </c>
      <c r="E28" s="49"/>
      <c r="F28" s="26" t="s">
        <v>48</v>
      </c>
      <c r="G28" s="8"/>
    </row>
    <row r="29" spans="1:7" ht="17" thickBot="1" x14ac:dyDescent="0.25">
      <c r="A29" s="45" t="s">
        <v>22</v>
      </c>
      <c r="B29" s="46">
        <v>1</v>
      </c>
      <c r="C29" s="47">
        <v>6584</v>
      </c>
      <c r="D29" s="47">
        <f t="shared" si="0"/>
        <v>6584</v>
      </c>
      <c r="E29" s="50" t="s">
        <v>12</v>
      </c>
      <c r="F29" s="66" t="s">
        <v>23</v>
      </c>
      <c r="G29" s="8"/>
    </row>
    <row r="30" spans="1:7" ht="17" thickBot="1" x14ac:dyDescent="0.25">
      <c r="A30" s="31"/>
      <c r="B30" s="15"/>
      <c r="C30" s="16"/>
      <c r="D30" s="17">
        <f>SUM(D4:D29)</f>
        <v>2954315</v>
      </c>
      <c r="E30" s="18"/>
      <c r="F30" s="19"/>
      <c r="G30" s="8"/>
    </row>
    <row r="31" spans="1:7" ht="17" thickBot="1" x14ac:dyDescent="0.25">
      <c r="A31" s="20" t="s">
        <v>79</v>
      </c>
      <c r="B31" s="21"/>
      <c r="C31" s="21"/>
      <c r="D31" s="21"/>
      <c r="E31" s="22"/>
      <c r="F31" s="13"/>
      <c r="G31" s="8"/>
    </row>
    <row r="32" spans="1:7" x14ac:dyDescent="0.2">
      <c r="A32" s="36" t="s">
        <v>44</v>
      </c>
      <c r="B32" s="40">
        <v>2</v>
      </c>
      <c r="C32" s="41">
        <v>7561</v>
      </c>
      <c r="D32" s="41">
        <f>B32*C32</f>
        <v>15122</v>
      </c>
      <c r="E32" s="48" t="s">
        <v>33</v>
      </c>
      <c r="F32" s="27" t="s">
        <v>45</v>
      </c>
      <c r="G32" s="8"/>
    </row>
    <row r="33" spans="1:7" x14ac:dyDescent="0.2">
      <c r="A33" s="37" t="s">
        <v>28</v>
      </c>
      <c r="B33" s="42">
        <v>2</v>
      </c>
      <c r="C33" s="43">
        <v>7285</v>
      </c>
      <c r="D33" s="43">
        <f>B33*C33</f>
        <v>14570</v>
      </c>
      <c r="E33" s="44"/>
      <c r="F33" s="26" t="s">
        <v>30</v>
      </c>
      <c r="G33" s="8"/>
    </row>
    <row r="34" spans="1:7" ht="17" thickBot="1" x14ac:dyDescent="0.25">
      <c r="A34" s="45" t="s">
        <v>113</v>
      </c>
      <c r="B34" s="46">
        <v>1</v>
      </c>
      <c r="C34" s="47">
        <v>2995</v>
      </c>
      <c r="D34" s="47">
        <f>B34*C34</f>
        <v>2995</v>
      </c>
      <c r="E34" s="50"/>
      <c r="F34" s="92" t="s">
        <v>115</v>
      </c>
      <c r="G34" s="8"/>
    </row>
    <row r="35" spans="1:7" ht="17" thickBot="1" x14ac:dyDescent="0.25">
      <c r="A35" s="31"/>
      <c r="B35" s="15"/>
      <c r="C35" s="16"/>
      <c r="D35" s="17">
        <f>SUM(D32:D34)</f>
        <v>32687</v>
      </c>
      <c r="E35" s="18"/>
      <c r="F35" s="19"/>
      <c r="G35" s="8"/>
    </row>
    <row r="36" spans="1:7" ht="17" thickBot="1" x14ac:dyDescent="0.25">
      <c r="A36" s="9" t="s">
        <v>80</v>
      </c>
      <c r="B36" s="10"/>
      <c r="C36" s="11"/>
      <c r="D36" s="11"/>
      <c r="E36" s="12"/>
      <c r="F36" s="13"/>
      <c r="G36" s="8"/>
    </row>
    <row r="37" spans="1:7" x14ac:dyDescent="0.2">
      <c r="A37" s="36" t="s">
        <v>2</v>
      </c>
      <c r="B37" s="40">
        <v>4</v>
      </c>
      <c r="C37" s="41">
        <v>19116</v>
      </c>
      <c r="D37" s="41">
        <f>B37*C37</f>
        <v>76464</v>
      </c>
      <c r="E37" s="48" t="s">
        <v>33</v>
      </c>
      <c r="F37" s="27" t="s">
        <v>35</v>
      </c>
      <c r="G37" s="8"/>
    </row>
    <row r="38" spans="1:7" x14ac:dyDescent="0.2">
      <c r="A38" s="37" t="s">
        <v>32</v>
      </c>
      <c r="B38" s="42">
        <v>1</v>
      </c>
      <c r="C38" s="43">
        <v>12757</v>
      </c>
      <c r="D38" s="43">
        <f>B38*C38</f>
        <v>12757</v>
      </c>
      <c r="E38" s="49" t="s">
        <v>33</v>
      </c>
      <c r="F38" s="26" t="s">
        <v>34</v>
      </c>
      <c r="G38" s="8"/>
    </row>
    <row r="39" spans="1:7" x14ac:dyDescent="0.2">
      <c r="A39" s="83" t="s">
        <v>7</v>
      </c>
      <c r="B39" s="42">
        <v>1</v>
      </c>
      <c r="C39" s="43">
        <v>68898</v>
      </c>
      <c r="D39" s="43">
        <f t="shared" ref="D39:D50" si="1">B39*C39</f>
        <v>68898</v>
      </c>
      <c r="E39" s="49" t="s">
        <v>39</v>
      </c>
      <c r="F39" s="63" t="s">
        <v>40</v>
      </c>
      <c r="G39" s="8"/>
    </row>
    <row r="40" spans="1:7" x14ac:dyDescent="0.2">
      <c r="A40" s="83" t="s">
        <v>175</v>
      </c>
      <c r="B40" s="42">
        <v>1</v>
      </c>
      <c r="C40" s="43">
        <v>69350</v>
      </c>
      <c r="D40" s="43">
        <f t="shared" si="1"/>
        <v>69350</v>
      </c>
      <c r="E40" s="49" t="s">
        <v>38</v>
      </c>
      <c r="F40" s="26" t="s">
        <v>37</v>
      </c>
      <c r="G40" s="8"/>
    </row>
    <row r="41" spans="1:7" x14ac:dyDescent="0.2">
      <c r="A41" s="83" t="s">
        <v>174</v>
      </c>
      <c r="B41" s="42">
        <v>2</v>
      </c>
      <c r="C41" s="43">
        <v>3200</v>
      </c>
      <c r="D41" s="43">
        <f t="shared" si="1"/>
        <v>6400</v>
      </c>
      <c r="E41" s="49" t="s">
        <v>102</v>
      </c>
      <c r="F41" s="26" t="s">
        <v>37</v>
      </c>
      <c r="G41" s="8"/>
    </row>
    <row r="42" spans="1:7" x14ac:dyDescent="0.2">
      <c r="A42" s="37" t="s">
        <v>3</v>
      </c>
      <c r="B42" s="42">
        <v>8</v>
      </c>
      <c r="C42" s="43">
        <v>2359</v>
      </c>
      <c r="D42" s="43">
        <f t="shared" si="1"/>
        <v>18872</v>
      </c>
      <c r="E42" s="49" t="s">
        <v>65</v>
      </c>
      <c r="F42" s="26" t="s">
        <v>64</v>
      </c>
      <c r="G42" s="8"/>
    </row>
    <row r="43" spans="1:7" x14ac:dyDescent="0.2">
      <c r="A43" s="37" t="s">
        <v>8</v>
      </c>
      <c r="B43" s="42">
        <v>1</v>
      </c>
      <c r="C43" s="43">
        <v>7153</v>
      </c>
      <c r="D43" s="43">
        <f t="shared" si="1"/>
        <v>7153</v>
      </c>
      <c r="E43" s="49" t="s">
        <v>67</v>
      </c>
      <c r="F43" s="26" t="s">
        <v>66</v>
      </c>
      <c r="G43" s="8"/>
    </row>
    <row r="44" spans="1:7" x14ac:dyDescent="0.2">
      <c r="A44" s="37" t="s">
        <v>11</v>
      </c>
      <c r="B44" s="42">
        <v>2</v>
      </c>
      <c r="C44" s="43">
        <v>14390</v>
      </c>
      <c r="D44" s="43">
        <f t="shared" si="1"/>
        <v>28780</v>
      </c>
      <c r="E44" s="49" t="s">
        <v>12</v>
      </c>
      <c r="F44" s="26" t="s">
        <v>13</v>
      </c>
      <c r="G44" s="8"/>
    </row>
    <row r="45" spans="1:7" x14ac:dyDescent="0.2">
      <c r="A45" s="37" t="s">
        <v>25</v>
      </c>
      <c r="B45" s="42">
        <v>1</v>
      </c>
      <c r="C45" s="43">
        <v>12999</v>
      </c>
      <c r="D45" s="43">
        <f t="shared" si="1"/>
        <v>12999</v>
      </c>
      <c r="E45" s="49" t="s">
        <v>26</v>
      </c>
      <c r="F45" s="26" t="s">
        <v>27</v>
      </c>
      <c r="G45" s="8"/>
    </row>
    <row r="46" spans="1:7" x14ac:dyDescent="0.2">
      <c r="A46" s="37" t="s">
        <v>41</v>
      </c>
      <c r="B46" s="42">
        <v>1</v>
      </c>
      <c r="C46" s="43">
        <v>13832</v>
      </c>
      <c r="D46" s="43">
        <f t="shared" si="1"/>
        <v>13832</v>
      </c>
      <c r="E46" s="49" t="s">
        <v>12</v>
      </c>
      <c r="F46" s="26" t="s">
        <v>14</v>
      </c>
      <c r="G46" s="8"/>
    </row>
    <row r="47" spans="1:7" x14ac:dyDescent="0.2">
      <c r="A47" s="37" t="s">
        <v>42</v>
      </c>
      <c r="B47" s="42">
        <v>1</v>
      </c>
      <c r="C47" s="43">
        <v>17102</v>
      </c>
      <c r="D47" s="43">
        <f t="shared" si="1"/>
        <v>17102</v>
      </c>
      <c r="E47" s="49" t="s">
        <v>12</v>
      </c>
      <c r="F47" s="26" t="s">
        <v>43</v>
      </c>
      <c r="G47" s="8"/>
    </row>
    <row r="48" spans="1:7" x14ac:dyDescent="0.2">
      <c r="A48" s="37" t="s">
        <v>46</v>
      </c>
      <c r="B48" s="42">
        <v>1</v>
      </c>
      <c r="C48" s="43">
        <v>725</v>
      </c>
      <c r="D48" s="43">
        <f t="shared" si="1"/>
        <v>725</v>
      </c>
      <c r="E48" s="49"/>
      <c r="F48" s="26" t="s">
        <v>48</v>
      </c>
      <c r="G48" s="8"/>
    </row>
    <row r="49" spans="1:7" x14ac:dyDescent="0.2">
      <c r="A49" s="37" t="s">
        <v>136</v>
      </c>
      <c r="B49" s="42">
        <v>1</v>
      </c>
      <c r="C49" s="43"/>
      <c r="D49" s="43">
        <f t="shared" si="1"/>
        <v>0</v>
      </c>
      <c r="E49" s="49"/>
      <c r="F49" s="26"/>
      <c r="G49" s="8"/>
    </row>
    <row r="50" spans="1:7" ht="17" thickBot="1" x14ac:dyDescent="0.25">
      <c r="A50" s="45" t="s">
        <v>22</v>
      </c>
      <c r="B50" s="46">
        <v>1</v>
      </c>
      <c r="C50" s="47">
        <v>6584</v>
      </c>
      <c r="D50" s="43">
        <f t="shared" si="1"/>
        <v>6584</v>
      </c>
      <c r="E50" s="50" t="s">
        <v>12</v>
      </c>
      <c r="F50" s="64" t="s">
        <v>23</v>
      </c>
      <c r="G50" s="8"/>
    </row>
    <row r="51" spans="1:7" ht="17" thickBot="1" x14ac:dyDescent="0.25">
      <c r="A51" s="31"/>
      <c r="B51" s="15"/>
      <c r="C51" s="16"/>
      <c r="D51" s="17">
        <f>SUM(D37:D50)</f>
        <v>339916</v>
      </c>
      <c r="E51" s="18"/>
      <c r="F51" s="19"/>
      <c r="G51" s="8"/>
    </row>
    <row r="52" spans="1:7" ht="17" thickBot="1" x14ac:dyDescent="0.25">
      <c r="A52" s="9" t="s">
        <v>150</v>
      </c>
      <c r="B52" s="10"/>
      <c r="C52" s="11"/>
      <c r="D52" s="11"/>
      <c r="E52" s="12"/>
      <c r="F52" s="13"/>
      <c r="G52" s="8"/>
    </row>
    <row r="53" spans="1:7" x14ac:dyDescent="0.2">
      <c r="A53" s="36" t="s">
        <v>44</v>
      </c>
      <c r="B53" s="40">
        <v>2</v>
      </c>
      <c r="C53" s="41">
        <v>7561</v>
      </c>
      <c r="D53" s="41">
        <f>B53*C53</f>
        <v>15122</v>
      </c>
      <c r="E53" s="48" t="s">
        <v>33</v>
      </c>
      <c r="F53" s="27" t="s">
        <v>45</v>
      </c>
      <c r="G53" s="8"/>
    </row>
    <row r="54" spans="1:7" x14ac:dyDescent="0.2">
      <c r="A54" s="37" t="s">
        <v>28</v>
      </c>
      <c r="B54" s="42">
        <v>1</v>
      </c>
      <c r="C54" s="43">
        <v>7285</v>
      </c>
      <c r="D54" s="43">
        <f>B54*C54</f>
        <v>7285</v>
      </c>
      <c r="E54" s="44"/>
      <c r="F54" s="26" t="s">
        <v>30</v>
      </c>
      <c r="G54" s="8"/>
    </row>
    <row r="55" spans="1:7" x14ac:dyDescent="0.2">
      <c r="A55" s="37" t="s">
        <v>29</v>
      </c>
      <c r="B55" s="42">
        <v>1</v>
      </c>
      <c r="C55" s="43">
        <v>5557</v>
      </c>
      <c r="D55" s="43">
        <f t="shared" ref="D55:D56" si="2">B55*C55</f>
        <v>5557</v>
      </c>
      <c r="E55" s="44"/>
      <c r="F55" s="26" t="s">
        <v>31</v>
      </c>
      <c r="G55" s="8"/>
    </row>
    <row r="56" spans="1:7" ht="17" thickBot="1" x14ac:dyDescent="0.25">
      <c r="A56" s="45" t="s">
        <v>113</v>
      </c>
      <c r="B56" s="46">
        <v>1</v>
      </c>
      <c r="C56" s="47">
        <v>2995</v>
      </c>
      <c r="D56" s="43">
        <f t="shared" si="2"/>
        <v>2995</v>
      </c>
      <c r="E56" s="50"/>
      <c r="F56" s="92" t="s">
        <v>115</v>
      </c>
      <c r="G56" s="8"/>
    </row>
    <row r="57" spans="1:7" ht="17" thickBot="1" x14ac:dyDescent="0.25">
      <c r="A57" s="31"/>
      <c r="B57" s="15"/>
      <c r="C57" s="16"/>
      <c r="D57" s="17">
        <f>SUM(D53:D56)</f>
        <v>30959</v>
      </c>
      <c r="E57" s="18"/>
      <c r="F57" s="19"/>
      <c r="G57" s="8"/>
    </row>
    <row r="58" spans="1:7" ht="17" thickBot="1" x14ac:dyDescent="0.25">
      <c r="A58" s="9" t="s">
        <v>137</v>
      </c>
      <c r="B58" s="10"/>
      <c r="C58" s="11"/>
      <c r="D58" s="11"/>
      <c r="E58" s="12"/>
      <c r="F58" s="13"/>
      <c r="G58" s="8"/>
    </row>
    <row r="59" spans="1:7" x14ac:dyDescent="0.2">
      <c r="A59" s="36" t="s">
        <v>11</v>
      </c>
      <c r="B59" s="40">
        <v>2</v>
      </c>
      <c r="C59" s="41">
        <v>14390</v>
      </c>
      <c r="D59" s="41">
        <f>B59*C59</f>
        <v>28780</v>
      </c>
      <c r="E59" s="48" t="s">
        <v>12</v>
      </c>
      <c r="F59" s="27" t="s">
        <v>13</v>
      </c>
      <c r="G59" s="8"/>
    </row>
    <row r="60" spans="1:7" x14ac:dyDescent="0.2">
      <c r="A60" s="37" t="s">
        <v>32</v>
      </c>
      <c r="B60" s="42">
        <v>1</v>
      </c>
      <c r="C60" s="43">
        <v>12757</v>
      </c>
      <c r="D60" s="43">
        <f>B60*C60</f>
        <v>12757</v>
      </c>
      <c r="E60" s="49" t="s">
        <v>33</v>
      </c>
      <c r="F60" s="26" t="s">
        <v>34</v>
      </c>
      <c r="G60" s="8"/>
    </row>
    <row r="61" spans="1:7" x14ac:dyDescent="0.2">
      <c r="A61" s="37" t="s">
        <v>25</v>
      </c>
      <c r="B61" s="42">
        <v>1</v>
      </c>
      <c r="C61" s="43">
        <v>12999</v>
      </c>
      <c r="D61" s="43">
        <f t="shared" ref="D61:D68" si="3">B61*C61</f>
        <v>12999</v>
      </c>
      <c r="E61" s="49" t="s">
        <v>26</v>
      </c>
      <c r="F61" s="26" t="s">
        <v>27</v>
      </c>
      <c r="G61" s="8"/>
    </row>
    <row r="62" spans="1:7" x14ac:dyDescent="0.2">
      <c r="A62" s="37" t="s">
        <v>41</v>
      </c>
      <c r="B62" s="42">
        <v>6</v>
      </c>
      <c r="C62" s="43">
        <v>13832</v>
      </c>
      <c r="D62" s="43">
        <f t="shared" si="3"/>
        <v>82992</v>
      </c>
      <c r="E62" s="49" t="s">
        <v>12</v>
      </c>
      <c r="F62" s="26" t="s">
        <v>14</v>
      </c>
      <c r="G62" s="8"/>
    </row>
    <row r="63" spans="1:7" x14ac:dyDescent="0.2">
      <c r="A63" s="37" t="s">
        <v>146</v>
      </c>
      <c r="B63" s="42">
        <v>6</v>
      </c>
      <c r="C63" s="43">
        <v>1601</v>
      </c>
      <c r="D63" s="43">
        <f t="shared" si="3"/>
        <v>9606</v>
      </c>
      <c r="E63" s="49" t="s">
        <v>12</v>
      </c>
      <c r="F63" s="91" t="s">
        <v>139</v>
      </c>
      <c r="G63" s="8"/>
    </row>
    <row r="64" spans="1:7" x14ac:dyDescent="0.2">
      <c r="A64" s="37" t="s">
        <v>46</v>
      </c>
      <c r="B64" s="42">
        <v>1</v>
      </c>
      <c r="C64" s="43">
        <v>725</v>
      </c>
      <c r="D64" s="43">
        <f t="shared" si="3"/>
        <v>725</v>
      </c>
      <c r="E64" s="49" t="s">
        <v>47</v>
      </c>
      <c r="F64" s="26" t="s">
        <v>48</v>
      </c>
      <c r="G64" s="8"/>
    </row>
    <row r="65" spans="1:7" x14ac:dyDescent="0.2">
      <c r="A65" s="37" t="s">
        <v>22</v>
      </c>
      <c r="B65" s="42">
        <v>1</v>
      </c>
      <c r="C65" s="43">
        <v>6584</v>
      </c>
      <c r="D65" s="43">
        <f t="shared" si="3"/>
        <v>6584</v>
      </c>
      <c r="E65" s="49" t="s">
        <v>12</v>
      </c>
      <c r="F65" s="26" t="s">
        <v>23</v>
      </c>
      <c r="G65" s="8"/>
    </row>
    <row r="66" spans="1:7" x14ac:dyDescent="0.2">
      <c r="A66" s="37" t="s">
        <v>154</v>
      </c>
      <c r="B66" s="42">
        <v>1</v>
      </c>
      <c r="C66" s="43">
        <v>1472</v>
      </c>
      <c r="D66" s="43">
        <f t="shared" si="3"/>
        <v>1472</v>
      </c>
      <c r="E66" s="49"/>
      <c r="F66" s="26" t="s">
        <v>155</v>
      </c>
      <c r="G66" s="8"/>
    </row>
    <row r="67" spans="1:7" x14ac:dyDescent="0.2">
      <c r="A67" s="37" t="s">
        <v>142</v>
      </c>
      <c r="B67" s="42"/>
      <c r="C67" s="43"/>
      <c r="D67" s="43">
        <f t="shared" si="3"/>
        <v>0</v>
      </c>
      <c r="E67" s="49"/>
      <c r="F67" s="26"/>
      <c r="G67" s="8"/>
    </row>
    <row r="68" spans="1:7" ht="17" thickBot="1" x14ac:dyDescent="0.25">
      <c r="A68" s="45" t="s">
        <v>140</v>
      </c>
      <c r="B68" s="46">
        <v>1</v>
      </c>
      <c r="C68" s="47">
        <v>2419</v>
      </c>
      <c r="D68" s="43">
        <f t="shared" si="3"/>
        <v>2419</v>
      </c>
      <c r="E68" s="50"/>
      <c r="F68" s="92" t="s">
        <v>141</v>
      </c>
      <c r="G68" s="8"/>
    </row>
    <row r="69" spans="1:7" ht="17" thickBot="1" x14ac:dyDescent="0.25">
      <c r="A69" s="31"/>
      <c r="B69" s="15"/>
      <c r="C69" s="16"/>
      <c r="D69" s="17">
        <f>SUM(D59:D68)</f>
        <v>158334</v>
      </c>
      <c r="E69" s="18"/>
      <c r="F69" s="19"/>
      <c r="G69" s="8"/>
    </row>
    <row r="70" spans="1:7" ht="18" thickBot="1" x14ac:dyDescent="0.25">
      <c r="A70" s="9" t="s">
        <v>138</v>
      </c>
      <c r="B70" s="10"/>
      <c r="C70" s="11"/>
      <c r="D70" s="11"/>
      <c r="E70" s="12"/>
      <c r="F70" s="13"/>
      <c r="G70" s="8"/>
    </row>
    <row r="71" spans="1:7" ht="154.5" customHeight="1" x14ac:dyDescent="0.2">
      <c r="A71" s="103" t="s">
        <v>202</v>
      </c>
      <c r="B71" s="40">
        <v>7</v>
      </c>
      <c r="C71" s="41">
        <v>1747030</v>
      </c>
      <c r="D71" s="41">
        <f>B71*C71</f>
        <v>12229210</v>
      </c>
      <c r="E71" s="48"/>
      <c r="F71" s="27" t="s">
        <v>192</v>
      </c>
      <c r="G71" s="8"/>
    </row>
    <row r="72" spans="1:7" x14ac:dyDescent="0.2">
      <c r="A72" s="97" t="s">
        <v>191</v>
      </c>
      <c r="B72" s="98">
        <v>1</v>
      </c>
      <c r="C72" s="99">
        <v>525000</v>
      </c>
      <c r="D72" s="43">
        <f>B72*C72</f>
        <v>525000</v>
      </c>
      <c r="E72" s="100"/>
      <c r="F72" s="101" t="s">
        <v>192</v>
      </c>
      <c r="G72" s="8"/>
    </row>
    <row r="73" spans="1:7" x14ac:dyDescent="0.2">
      <c r="A73" s="97" t="s">
        <v>193</v>
      </c>
      <c r="B73" s="98">
        <v>1</v>
      </c>
      <c r="C73" s="99">
        <v>110000</v>
      </c>
      <c r="D73" s="43">
        <f t="shared" ref="D73:D75" si="4">B73*C73</f>
        <v>110000</v>
      </c>
      <c r="E73" s="100"/>
      <c r="F73" s="101" t="s">
        <v>192</v>
      </c>
      <c r="G73" s="8"/>
    </row>
    <row r="74" spans="1:7" ht="155.25" customHeight="1" x14ac:dyDescent="0.2">
      <c r="A74" s="102" t="s">
        <v>194</v>
      </c>
      <c r="B74" s="98">
        <v>1</v>
      </c>
      <c r="C74" s="99">
        <v>53510</v>
      </c>
      <c r="D74" s="43">
        <f t="shared" si="4"/>
        <v>53510</v>
      </c>
      <c r="E74" s="100"/>
      <c r="F74" s="101" t="s">
        <v>192</v>
      </c>
      <c r="G74" s="8"/>
    </row>
    <row r="75" spans="1:7" ht="227.25" customHeight="1" x14ac:dyDescent="0.2">
      <c r="A75" s="102" t="s">
        <v>195</v>
      </c>
      <c r="B75" s="98">
        <v>1</v>
      </c>
      <c r="C75" s="99">
        <v>52925</v>
      </c>
      <c r="D75" s="43">
        <f t="shared" si="4"/>
        <v>52925</v>
      </c>
      <c r="E75" s="100"/>
      <c r="F75" s="101" t="s">
        <v>192</v>
      </c>
      <c r="G75" s="8"/>
    </row>
    <row r="76" spans="1:7" x14ac:dyDescent="0.2">
      <c r="A76" s="37" t="s">
        <v>11</v>
      </c>
      <c r="B76" s="42">
        <v>1</v>
      </c>
      <c r="C76" s="43">
        <v>14390</v>
      </c>
      <c r="D76" s="43">
        <f>B76*C76</f>
        <v>14390</v>
      </c>
      <c r="E76" s="49" t="s">
        <v>12</v>
      </c>
      <c r="F76" s="26" t="s">
        <v>13</v>
      </c>
      <c r="G76" s="8"/>
    </row>
    <row r="77" spans="1:7" x14ac:dyDescent="0.2">
      <c r="A77" s="37" t="s">
        <v>41</v>
      </c>
      <c r="B77" s="42">
        <v>6</v>
      </c>
      <c r="C77" s="43">
        <v>13832</v>
      </c>
      <c r="D77" s="43">
        <f t="shared" ref="D77:D86" si="5">B77*C77</f>
        <v>82992</v>
      </c>
      <c r="E77" s="49" t="s">
        <v>12</v>
      </c>
      <c r="F77" s="26" t="s">
        <v>14</v>
      </c>
      <c r="G77" s="8"/>
    </row>
    <row r="78" spans="1:7" x14ac:dyDescent="0.2">
      <c r="A78" s="37" t="s">
        <v>25</v>
      </c>
      <c r="B78" s="42">
        <v>1</v>
      </c>
      <c r="C78" s="43">
        <v>12999</v>
      </c>
      <c r="D78" s="43">
        <f t="shared" si="5"/>
        <v>12999</v>
      </c>
      <c r="E78" s="49" t="s">
        <v>26</v>
      </c>
      <c r="F78" s="26" t="s">
        <v>27</v>
      </c>
      <c r="G78" s="8"/>
    </row>
    <row r="79" spans="1:7" x14ac:dyDescent="0.2">
      <c r="A79" s="37" t="s">
        <v>46</v>
      </c>
      <c r="B79" s="42">
        <v>1</v>
      </c>
      <c r="C79" s="43">
        <v>725</v>
      </c>
      <c r="D79" s="43">
        <f t="shared" si="5"/>
        <v>725</v>
      </c>
      <c r="E79" s="49" t="s">
        <v>47</v>
      </c>
      <c r="F79" s="26" t="s">
        <v>48</v>
      </c>
      <c r="G79" s="8"/>
    </row>
    <row r="80" spans="1:7" x14ac:dyDescent="0.2">
      <c r="A80" s="37" t="s">
        <v>22</v>
      </c>
      <c r="B80" s="42">
        <v>1</v>
      </c>
      <c r="C80" s="43">
        <v>6584</v>
      </c>
      <c r="D80" s="43">
        <f t="shared" si="5"/>
        <v>6584</v>
      </c>
      <c r="E80" s="49" t="s">
        <v>12</v>
      </c>
      <c r="F80" s="26" t="s">
        <v>23</v>
      </c>
      <c r="G80" s="8"/>
    </row>
    <row r="81" spans="1:7" x14ac:dyDescent="0.2">
      <c r="A81" s="37" t="s">
        <v>168</v>
      </c>
      <c r="B81" s="42">
        <v>12</v>
      </c>
      <c r="C81" s="43">
        <v>2130</v>
      </c>
      <c r="D81" s="43">
        <f t="shared" si="5"/>
        <v>25560</v>
      </c>
      <c r="E81" s="49"/>
      <c r="F81" s="63" t="s">
        <v>169</v>
      </c>
      <c r="G81" s="8"/>
    </row>
    <row r="82" spans="1:7" x14ac:dyDescent="0.2">
      <c r="A82" s="37" t="s">
        <v>146</v>
      </c>
      <c r="B82" s="42">
        <v>6</v>
      </c>
      <c r="C82" s="43">
        <v>10601</v>
      </c>
      <c r="D82" s="43">
        <f t="shared" si="5"/>
        <v>63606</v>
      </c>
      <c r="E82" s="49"/>
      <c r="F82" s="91" t="s">
        <v>139</v>
      </c>
      <c r="G82" s="8"/>
    </row>
    <row r="83" spans="1:7" x14ac:dyDescent="0.2">
      <c r="A83" s="37" t="s">
        <v>143</v>
      </c>
      <c r="B83" s="42">
        <v>1</v>
      </c>
      <c r="C83" s="43">
        <v>5929</v>
      </c>
      <c r="D83" s="43">
        <f t="shared" si="5"/>
        <v>5929</v>
      </c>
      <c r="E83" s="49" t="s">
        <v>33</v>
      </c>
      <c r="F83" s="63" t="s">
        <v>144</v>
      </c>
      <c r="G83" s="8"/>
    </row>
    <row r="84" spans="1:7" x14ac:dyDescent="0.2">
      <c r="A84" s="37" t="s">
        <v>184</v>
      </c>
      <c r="B84" s="42">
        <v>3</v>
      </c>
      <c r="C84" s="43">
        <v>2226</v>
      </c>
      <c r="D84" s="43">
        <f t="shared" si="5"/>
        <v>6678</v>
      </c>
      <c r="E84" s="49"/>
      <c r="F84" s="63" t="s">
        <v>185</v>
      </c>
      <c r="G84" s="8"/>
    </row>
    <row r="85" spans="1:7" x14ac:dyDescent="0.2">
      <c r="A85" s="37" t="s">
        <v>145</v>
      </c>
      <c r="B85" s="42">
        <v>6</v>
      </c>
      <c r="C85" s="43">
        <v>1408</v>
      </c>
      <c r="D85" s="43">
        <f t="shared" si="5"/>
        <v>8448</v>
      </c>
      <c r="E85" s="49" t="s">
        <v>49</v>
      </c>
      <c r="F85" s="26" t="s">
        <v>52</v>
      </c>
      <c r="G85" s="8"/>
    </row>
    <row r="86" spans="1:7" ht="17" thickBot="1" x14ac:dyDescent="0.25">
      <c r="A86" s="45" t="s">
        <v>142</v>
      </c>
      <c r="B86" s="42"/>
      <c r="C86" s="43"/>
      <c r="D86" s="43">
        <f t="shared" si="5"/>
        <v>0</v>
      </c>
      <c r="E86" s="49"/>
      <c r="F86" s="65"/>
      <c r="G86" s="8"/>
    </row>
    <row r="87" spans="1:7" ht="17" thickBot="1" x14ac:dyDescent="0.25">
      <c r="A87" s="31"/>
      <c r="B87" s="15"/>
      <c r="C87" s="16"/>
      <c r="D87" s="17">
        <f>SUM(D71:D86)</f>
        <v>13198556</v>
      </c>
      <c r="E87" s="18"/>
      <c r="F87" s="19"/>
      <c r="G87" s="8"/>
    </row>
    <row r="88" spans="1:7" ht="17" thickBot="1" x14ac:dyDescent="0.25">
      <c r="A88" s="9" t="s">
        <v>151</v>
      </c>
      <c r="B88" s="10"/>
      <c r="C88" s="11"/>
      <c r="D88" s="11"/>
      <c r="E88" s="12"/>
      <c r="F88" s="13"/>
      <c r="G88" s="8"/>
    </row>
    <row r="89" spans="1:7" x14ac:dyDescent="0.2">
      <c r="A89" s="36" t="s">
        <v>44</v>
      </c>
      <c r="B89" s="40">
        <v>2</v>
      </c>
      <c r="C89" s="41">
        <v>7561</v>
      </c>
      <c r="D89" s="41">
        <f>B89*C89</f>
        <v>15122</v>
      </c>
      <c r="E89" s="48" t="s">
        <v>33</v>
      </c>
      <c r="F89" s="27" t="s">
        <v>45</v>
      </c>
      <c r="G89" s="8"/>
    </row>
    <row r="90" spans="1:7" x14ac:dyDescent="0.2">
      <c r="A90" s="37" t="s">
        <v>113</v>
      </c>
      <c r="B90" s="42">
        <v>4</v>
      </c>
      <c r="C90" s="43">
        <v>2995</v>
      </c>
      <c r="D90" s="43">
        <f>B90*C90</f>
        <v>11980</v>
      </c>
      <c r="E90" s="44"/>
      <c r="F90" s="91" t="s">
        <v>115</v>
      </c>
      <c r="G90" s="8"/>
    </row>
    <row r="91" spans="1:7" x14ac:dyDescent="0.2">
      <c r="A91" s="37" t="s">
        <v>108</v>
      </c>
      <c r="B91" s="42">
        <v>2</v>
      </c>
      <c r="C91" s="43">
        <v>2564</v>
      </c>
      <c r="D91" s="43">
        <f t="shared" ref="D91:D93" si="6">B91*C91</f>
        <v>5128</v>
      </c>
      <c r="E91" s="49"/>
      <c r="F91" s="63" t="s">
        <v>110</v>
      </c>
      <c r="G91" s="8"/>
    </row>
    <row r="92" spans="1:7" x14ac:dyDescent="0.2">
      <c r="A92" s="37" t="s">
        <v>120</v>
      </c>
      <c r="B92" s="42">
        <v>1</v>
      </c>
      <c r="C92" s="43">
        <v>2190</v>
      </c>
      <c r="D92" s="43">
        <f t="shared" si="6"/>
        <v>2190</v>
      </c>
      <c r="E92" s="49"/>
      <c r="F92" s="63" t="s">
        <v>121</v>
      </c>
      <c r="G92" s="8"/>
    </row>
    <row r="93" spans="1:7" ht="17" thickBot="1" x14ac:dyDescent="0.25">
      <c r="A93" s="45" t="s">
        <v>118</v>
      </c>
      <c r="B93" s="46">
        <v>2</v>
      </c>
      <c r="C93" s="47">
        <v>5768</v>
      </c>
      <c r="D93" s="43">
        <f t="shared" si="6"/>
        <v>11536</v>
      </c>
      <c r="E93" s="50"/>
      <c r="F93" s="92" t="s">
        <v>119</v>
      </c>
      <c r="G93" s="8"/>
    </row>
    <row r="94" spans="1:7" ht="17" thickBot="1" x14ac:dyDescent="0.25">
      <c r="A94" s="14"/>
      <c r="B94" s="15"/>
      <c r="C94" s="16"/>
      <c r="D94" s="17">
        <f>SUM(D89:D93)</f>
        <v>45956</v>
      </c>
      <c r="E94" s="18"/>
      <c r="F94" s="19"/>
      <c r="G94" s="8"/>
    </row>
    <row r="95" spans="1:7" ht="17" thickBot="1" x14ac:dyDescent="0.25">
      <c r="A95" s="32" t="s">
        <v>152</v>
      </c>
      <c r="B95" s="10"/>
      <c r="C95" s="11"/>
      <c r="D95" s="11"/>
      <c r="E95" s="12"/>
      <c r="F95" s="13"/>
      <c r="G95" s="8"/>
    </row>
    <row r="96" spans="1:7" x14ac:dyDescent="0.2">
      <c r="A96" s="36" t="s">
        <v>184</v>
      </c>
      <c r="B96" s="40">
        <v>14</v>
      </c>
      <c r="C96" s="41">
        <v>2226</v>
      </c>
      <c r="D96" s="41">
        <f>B96*C96</f>
        <v>31164</v>
      </c>
      <c r="E96" s="48"/>
      <c r="F96" s="27" t="s">
        <v>185</v>
      </c>
      <c r="G96" s="8"/>
    </row>
    <row r="97" spans="1:7" x14ac:dyDescent="0.2">
      <c r="A97" s="37" t="s">
        <v>145</v>
      </c>
      <c r="B97" s="42">
        <v>28</v>
      </c>
      <c r="C97" s="43">
        <v>1408</v>
      </c>
      <c r="D97" s="43">
        <f>B97*C97</f>
        <v>39424</v>
      </c>
      <c r="E97" s="49"/>
      <c r="F97" s="26" t="s">
        <v>52</v>
      </c>
      <c r="G97" s="8"/>
    </row>
    <row r="98" spans="1:7" x14ac:dyDescent="0.2">
      <c r="A98" s="37" t="s">
        <v>113</v>
      </c>
      <c r="B98" s="42">
        <v>1</v>
      </c>
      <c r="C98" s="43">
        <v>2995</v>
      </c>
      <c r="D98" s="43">
        <f t="shared" ref="D98:D101" si="7">B98*C98</f>
        <v>2995</v>
      </c>
      <c r="E98" s="49"/>
      <c r="F98" s="91" t="s">
        <v>115</v>
      </c>
      <c r="G98" s="8"/>
    </row>
    <row r="99" spans="1:7" x14ac:dyDescent="0.2">
      <c r="A99" s="37" t="s">
        <v>111</v>
      </c>
      <c r="B99" s="42">
        <v>1</v>
      </c>
      <c r="C99" s="43">
        <v>5081</v>
      </c>
      <c r="D99" s="43">
        <f t="shared" si="7"/>
        <v>5081</v>
      </c>
      <c r="E99" s="49"/>
      <c r="F99" s="63" t="s">
        <v>112</v>
      </c>
      <c r="G99" s="8"/>
    </row>
    <row r="100" spans="1:7" ht="20.5" customHeight="1" x14ac:dyDescent="0.2">
      <c r="A100" s="37" t="s">
        <v>153</v>
      </c>
      <c r="B100" s="42">
        <v>1</v>
      </c>
      <c r="C100" s="43">
        <v>5768</v>
      </c>
      <c r="D100" s="43">
        <f t="shared" si="7"/>
        <v>5768</v>
      </c>
      <c r="E100" s="49"/>
      <c r="F100" s="91" t="s">
        <v>119</v>
      </c>
      <c r="G100" s="8"/>
    </row>
    <row r="101" spans="1:7" ht="17" thickBot="1" x14ac:dyDescent="0.25">
      <c r="A101" s="45" t="s">
        <v>108</v>
      </c>
      <c r="B101" s="46">
        <v>1</v>
      </c>
      <c r="C101" s="47">
        <v>2564</v>
      </c>
      <c r="D101" s="43">
        <f t="shared" si="7"/>
        <v>2564</v>
      </c>
      <c r="E101" s="50"/>
      <c r="F101" s="66" t="s">
        <v>110</v>
      </c>
      <c r="G101" s="8"/>
    </row>
    <row r="102" spans="1:7" ht="17" thickBot="1" x14ac:dyDescent="0.25">
      <c r="A102" s="31"/>
      <c r="B102" s="15"/>
      <c r="C102" s="16"/>
      <c r="D102" s="17">
        <f>SUM(D96:D101)</f>
        <v>86996</v>
      </c>
      <c r="E102" s="18"/>
      <c r="F102" s="19"/>
      <c r="G102" s="8"/>
    </row>
    <row r="103" spans="1:7" ht="17" thickBot="1" x14ac:dyDescent="0.25">
      <c r="A103" s="9" t="s">
        <v>81</v>
      </c>
      <c r="B103" s="10"/>
      <c r="C103" s="11"/>
      <c r="D103" s="11"/>
      <c r="E103" s="12"/>
      <c r="F103" s="13"/>
      <c r="G103" s="8"/>
    </row>
    <row r="104" spans="1:7" x14ac:dyDescent="0.2">
      <c r="A104" s="36" t="s">
        <v>2</v>
      </c>
      <c r="B104" s="40">
        <v>4</v>
      </c>
      <c r="C104" s="41">
        <v>19116</v>
      </c>
      <c r="D104" s="41">
        <f>B104*C104</f>
        <v>76464</v>
      </c>
      <c r="E104" s="48" t="s">
        <v>33</v>
      </c>
      <c r="F104" s="27" t="s">
        <v>35</v>
      </c>
      <c r="G104" s="8"/>
    </row>
    <row r="105" spans="1:7" x14ac:dyDescent="0.2">
      <c r="A105" s="83" t="s">
        <v>175</v>
      </c>
      <c r="B105" s="42">
        <v>1</v>
      </c>
      <c r="C105" s="43">
        <v>69350</v>
      </c>
      <c r="D105" s="43">
        <f>B105*C105</f>
        <v>69350</v>
      </c>
      <c r="E105" s="49" t="s">
        <v>38</v>
      </c>
      <c r="F105" s="26" t="s">
        <v>37</v>
      </c>
      <c r="G105" s="8"/>
    </row>
    <row r="106" spans="1:7" x14ac:dyDescent="0.2">
      <c r="A106" s="83" t="s">
        <v>174</v>
      </c>
      <c r="B106" s="42">
        <v>2</v>
      </c>
      <c r="C106" s="43">
        <v>3200</v>
      </c>
      <c r="D106" s="43">
        <f t="shared" ref="D106:D115" si="8">B106*C106</f>
        <v>6400</v>
      </c>
      <c r="E106" s="49" t="s">
        <v>102</v>
      </c>
      <c r="F106" s="26" t="s">
        <v>37</v>
      </c>
      <c r="G106" s="8"/>
    </row>
    <row r="107" spans="1:7" x14ac:dyDescent="0.2">
      <c r="A107" s="83" t="s">
        <v>3</v>
      </c>
      <c r="B107" s="42">
        <v>3</v>
      </c>
      <c r="C107" s="43">
        <v>2359</v>
      </c>
      <c r="D107" s="43">
        <f t="shared" si="8"/>
        <v>7077</v>
      </c>
      <c r="E107" s="49" t="s">
        <v>65</v>
      </c>
      <c r="F107" s="26" t="s">
        <v>64</v>
      </c>
      <c r="G107" s="8"/>
    </row>
    <row r="108" spans="1:7" x14ac:dyDescent="0.2">
      <c r="A108" s="83" t="s">
        <v>58</v>
      </c>
      <c r="B108" s="42">
        <v>1</v>
      </c>
      <c r="C108" s="43">
        <v>107279</v>
      </c>
      <c r="D108" s="43">
        <f t="shared" si="8"/>
        <v>107279</v>
      </c>
      <c r="E108" s="49" t="s">
        <v>39</v>
      </c>
      <c r="F108" s="26" t="s">
        <v>59</v>
      </c>
      <c r="G108" s="8"/>
    </row>
    <row r="109" spans="1:7" x14ac:dyDescent="0.2">
      <c r="A109" s="37" t="s">
        <v>56</v>
      </c>
      <c r="B109" s="42">
        <v>1</v>
      </c>
      <c r="C109" s="43">
        <v>176067</v>
      </c>
      <c r="D109" s="43">
        <f t="shared" si="8"/>
        <v>176067</v>
      </c>
      <c r="E109" s="49" t="s">
        <v>39</v>
      </c>
      <c r="F109" s="26" t="s">
        <v>57</v>
      </c>
      <c r="G109" s="8"/>
    </row>
    <row r="110" spans="1:7" x14ac:dyDescent="0.2">
      <c r="A110" s="37" t="s">
        <v>147</v>
      </c>
      <c r="B110" s="42">
        <v>1</v>
      </c>
      <c r="C110" s="43">
        <v>82280</v>
      </c>
      <c r="D110" s="43">
        <f t="shared" si="8"/>
        <v>82280</v>
      </c>
      <c r="E110" s="49"/>
      <c r="F110" s="26" t="s">
        <v>55</v>
      </c>
      <c r="G110" s="8"/>
    </row>
    <row r="111" spans="1:7" x14ac:dyDescent="0.2">
      <c r="A111" s="37" t="s">
        <v>53</v>
      </c>
      <c r="B111" s="42">
        <v>3</v>
      </c>
      <c r="C111" s="43">
        <v>11778</v>
      </c>
      <c r="D111" s="43">
        <f t="shared" si="8"/>
        <v>35334</v>
      </c>
      <c r="E111" s="49" t="s">
        <v>12</v>
      </c>
      <c r="F111" s="26" t="s">
        <v>54</v>
      </c>
      <c r="G111" s="8"/>
    </row>
    <row r="112" spans="1:7" x14ac:dyDescent="0.2">
      <c r="A112" s="37" t="s">
        <v>120</v>
      </c>
      <c r="B112" s="42">
        <v>4</v>
      </c>
      <c r="C112" s="43">
        <v>2190</v>
      </c>
      <c r="D112" s="43">
        <f t="shared" si="8"/>
        <v>8760</v>
      </c>
      <c r="E112" s="49"/>
      <c r="F112" s="63" t="s">
        <v>121</v>
      </c>
      <c r="G112" s="8"/>
    </row>
    <row r="113" spans="1:7" x14ac:dyDescent="0.2">
      <c r="A113" s="37" t="s">
        <v>148</v>
      </c>
      <c r="B113" s="42">
        <v>1</v>
      </c>
      <c r="C113" s="43">
        <v>11906.4</v>
      </c>
      <c r="D113" s="43">
        <f t="shared" si="8"/>
        <v>11906.4</v>
      </c>
      <c r="E113" s="49"/>
      <c r="F113" s="91" t="s">
        <v>149</v>
      </c>
      <c r="G113" s="8"/>
    </row>
    <row r="114" spans="1:7" x14ac:dyDescent="0.2">
      <c r="A114" s="37" t="s">
        <v>46</v>
      </c>
      <c r="B114" s="42">
        <v>1</v>
      </c>
      <c r="C114" s="43">
        <v>725</v>
      </c>
      <c r="D114" s="43">
        <f t="shared" si="8"/>
        <v>725</v>
      </c>
      <c r="E114" s="49" t="s">
        <v>47</v>
      </c>
      <c r="F114" s="26" t="s">
        <v>48</v>
      </c>
      <c r="G114" s="8"/>
    </row>
    <row r="115" spans="1:7" ht="17" thickBot="1" x14ac:dyDescent="0.25">
      <c r="A115" s="45" t="s">
        <v>22</v>
      </c>
      <c r="B115" s="46">
        <v>1</v>
      </c>
      <c r="C115" s="47">
        <v>6584</v>
      </c>
      <c r="D115" s="43">
        <f t="shared" si="8"/>
        <v>6584</v>
      </c>
      <c r="E115" s="50" t="s">
        <v>12</v>
      </c>
      <c r="F115" s="64" t="s">
        <v>23</v>
      </c>
      <c r="G115" s="8"/>
    </row>
    <row r="116" spans="1:7" ht="17" thickBot="1" x14ac:dyDescent="0.25">
      <c r="A116" s="31"/>
      <c r="B116" s="15"/>
      <c r="C116" s="16"/>
      <c r="D116" s="17">
        <f>SUM(D104:D115)</f>
        <v>588226.4</v>
      </c>
      <c r="E116" s="18"/>
      <c r="F116" s="19"/>
      <c r="G116" s="8"/>
    </row>
    <row r="117" spans="1:7" ht="18" customHeight="1" thickBot="1" x14ac:dyDescent="0.25">
      <c r="A117" s="30" t="s">
        <v>82</v>
      </c>
      <c r="B117" s="10"/>
      <c r="C117" s="11"/>
      <c r="D117" s="11"/>
      <c r="E117" s="12"/>
      <c r="F117" s="13"/>
      <c r="G117" s="8"/>
    </row>
    <row r="118" spans="1:7" ht="18" customHeight="1" x14ac:dyDescent="0.2">
      <c r="A118" s="51" t="s">
        <v>187</v>
      </c>
      <c r="B118" s="52">
        <v>8</v>
      </c>
      <c r="C118" s="53">
        <v>450000</v>
      </c>
      <c r="D118" s="41">
        <f>B118*C118</f>
        <v>3600000</v>
      </c>
      <c r="E118" s="69" t="s">
        <v>69</v>
      </c>
      <c r="F118" s="27" t="s">
        <v>68</v>
      </c>
      <c r="G118" s="8"/>
    </row>
    <row r="119" spans="1:7" ht="18" customHeight="1" x14ac:dyDescent="0.2">
      <c r="A119" s="54" t="s">
        <v>156</v>
      </c>
      <c r="B119" s="55">
        <v>2</v>
      </c>
      <c r="C119" s="43">
        <v>2233960</v>
      </c>
      <c r="D119" s="43">
        <f>B119*C119</f>
        <v>4467920</v>
      </c>
      <c r="E119" s="70" t="s">
        <v>88</v>
      </c>
      <c r="F119" s="26"/>
      <c r="G119" s="8"/>
    </row>
    <row r="120" spans="1:7" ht="18" customHeight="1" x14ac:dyDescent="0.2">
      <c r="A120" s="37" t="s">
        <v>92</v>
      </c>
      <c r="B120" s="42">
        <v>1</v>
      </c>
      <c r="C120" s="43">
        <v>47382</v>
      </c>
      <c r="D120" s="43">
        <f t="shared" ref="D120:D135" si="9">B120*C120</f>
        <v>47382</v>
      </c>
      <c r="E120" s="49" t="s">
        <v>93</v>
      </c>
      <c r="F120" s="63" t="s">
        <v>94</v>
      </c>
      <c r="G120" s="8"/>
    </row>
    <row r="121" spans="1:7" ht="18" customHeight="1" x14ac:dyDescent="0.2">
      <c r="A121" s="37" t="s">
        <v>99</v>
      </c>
      <c r="B121" s="42">
        <v>1</v>
      </c>
      <c r="C121" s="43">
        <v>86716</v>
      </c>
      <c r="D121" s="43">
        <f t="shared" si="9"/>
        <v>86716</v>
      </c>
      <c r="E121" s="49"/>
      <c r="F121" s="63" t="s">
        <v>100</v>
      </c>
      <c r="G121" s="8"/>
    </row>
    <row r="122" spans="1:7" ht="18" customHeight="1" x14ac:dyDescent="0.2">
      <c r="A122" s="37" t="s">
        <v>8</v>
      </c>
      <c r="B122" s="42">
        <v>4</v>
      </c>
      <c r="C122" s="43">
        <v>7153</v>
      </c>
      <c r="D122" s="43">
        <f t="shared" si="9"/>
        <v>28612</v>
      </c>
      <c r="E122" s="49" t="s">
        <v>67</v>
      </c>
      <c r="F122" s="63" t="s">
        <v>66</v>
      </c>
      <c r="G122" s="8"/>
    </row>
    <row r="123" spans="1:7" x14ac:dyDescent="0.2">
      <c r="A123" s="37" t="s">
        <v>4</v>
      </c>
      <c r="B123" s="42">
        <v>1</v>
      </c>
      <c r="C123" s="43">
        <v>6743</v>
      </c>
      <c r="D123" s="43">
        <f t="shared" si="9"/>
        <v>6743</v>
      </c>
      <c r="E123" s="49" t="s">
        <v>5</v>
      </c>
      <c r="F123" s="63" t="s">
        <v>6</v>
      </c>
      <c r="G123" s="8"/>
    </row>
    <row r="124" spans="1:7" x14ac:dyDescent="0.2">
      <c r="A124" s="37" t="s">
        <v>101</v>
      </c>
      <c r="B124" s="42">
        <v>1</v>
      </c>
      <c r="C124" s="43">
        <v>53300</v>
      </c>
      <c r="D124" s="43">
        <f t="shared" si="9"/>
        <v>53300</v>
      </c>
      <c r="E124" s="49" t="s">
        <v>102</v>
      </c>
      <c r="F124" s="63" t="s">
        <v>37</v>
      </c>
      <c r="G124" s="8"/>
    </row>
    <row r="125" spans="1:7" x14ac:dyDescent="0.2">
      <c r="A125" s="37" t="s">
        <v>89</v>
      </c>
      <c r="B125" s="42">
        <v>1</v>
      </c>
      <c r="C125" s="43">
        <v>247100</v>
      </c>
      <c r="D125" s="43">
        <f t="shared" si="9"/>
        <v>247100</v>
      </c>
      <c r="E125" s="49"/>
      <c r="F125" s="63" t="s">
        <v>186</v>
      </c>
      <c r="G125" s="8"/>
    </row>
    <row r="126" spans="1:7" x14ac:dyDescent="0.2">
      <c r="A126" s="37" t="s">
        <v>15</v>
      </c>
      <c r="B126" s="42">
        <v>10</v>
      </c>
      <c r="C126" s="43">
        <v>5348</v>
      </c>
      <c r="D126" s="43">
        <f t="shared" si="9"/>
        <v>53480</v>
      </c>
      <c r="E126" s="49" t="s">
        <v>91</v>
      </c>
      <c r="F126" s="63" t="s">
        <v>90</v>
      </c>
      <c r="G126" s="8"/>
    </row>
    <row r="127" spans="1:7" x14ac:dyDescent="0.2">
      <c r="A127" s="37" t="s">
        <v>60</v>
      </c>
      <c r="B127" s="42">
        <v>2</v>
      </c>
      <c r="C127" s="43">
        <v>16134</v>
      </c>
      <c r="D127" s="43">
        <f t="shared" si="9"/>
        <v>32268</v>
      </c>
      <c r="E127" s="49" t="s">
        <v>12</v>
      </c>
      <c r="F127" s="26" t="s">
        <v>61</v>
      </c>
      <c r="G127" s="8"/>
    </row>
    <row r="128" spans="1:7" x14ac:dyDescent="0.2">
      <c r="A128" s="37" t="s">
        <v>50</v>
      </c>
      <c r="B128" s="42">
        <v>1</v>
      </c>
      <c r="C128" s="43">
        <v>6011</v>
      </c>
      <c r="D128" s="43">
        <f t="shared" si="9"/>
        <v>6011</v>
      </c>
      <c r="E128" s="49"/>
      <c r="F128" s="26" t="s">
        <v>51</v>
      </c>
      <c r="G128" s="8"/>
    </row>
    <row r="129" spans="1:7" x14ac:dyDescent="0.2">
      <c r="A129" s="37" t="s">
        <v>46</v>
      </c>
      <c r="B129" s="42">
        <v>1</v>
      </c>
      <c r="C129" s="43">
        <v>725</v>
      </c>
      <c r="D129" s="43">
        <f t="shared" si="9"/>
        <v>725</v>
      </c>
      <c r="E129" s="49" t="s">
        <v>47</v>
      </c>
      <c r="F129" s="26" t="s">
        <v>48</v>
      </c>
      <c r="G129" s="8"/>
    </row>
    <row r="130" spans="1:7" x14ac:dyDescent="0.2">
      <c r="A130" s="37" t="s">
        <v>22</v>
      </c>
      <c r="B130" s="42">
        <v>1</v>
      </c>
      <c r="C130" s="43">
        <v>6584</v>
      </c>
      <c r="D130" s="43">
        <f t="shared" si="9"/>
        <v>6584</v>
      </c>
      <c r="E130" s="49" t="s">
        <v>12</v>
      </c>
      <c r="F130" s="26" t="s">
        <v>23</v>
      </c>
      <c r="G130" s="8"/>
    </row>
    <row r="131" spans="1:7" x14ac:dyDescent="0.2">
      <c r="A131" s="37" t="s">
        <v>25</v>
      </c>
      <c r="B131" s="42">
        <v>1</v>
      </c>
      <c r="C131" s="43">
        <v>12999</v>
      </c>
      <c r="D131" s="43">
        <f t="shared" si="9"/>
        <v>12999</v>
      </c>
      <c r="E131" s="49" t="s">
        <v>26</v>
      </c>
      <c r="F131" s="26" t="s">
        <v>27</v>
      </c>
      <c r="G131" s="8"/>
    </row>
    <row r="132" spans="1:7" x14ac:dyDescent="0.2">
      <c r="A132" s="37" t="s">
        <v>98</v>
      </c>
      <c r="B132" s="42">
        <v>1</v>
      </c>
      <c r="C132" s="43">
        <v>1899216</v>
      </c>
      <c r="D132" s="43">
        <f t="shared" si="9"/>
        <v>1899216</v>
      </c>
      <c r="E132" s="49" t="s">
        <v>88</v>
      </c>
      <c r="F132" s="26" t="s">
        <v>97</v>
      </c>
      <c r="G132" s="8"/>
    </row>
    <row r="133" spans="1:7" x14ac:dyDescent="0.2">
      <c r="A133" s="37" t="s">
        <v>70</v>
      </c>
      <c r="B133" s="42">
        <v>2</v>
      </c>
      <c r="C133" s="43">
        <v>16321</v>
      </c>
      <c r="D133" s="43">
        <f t="shared" si="9"/>
        <v>32642</v>
      </c>
      <c r="E133" s="49" t="s">
        <v>12</v>
      </c>
      <c r="F133" s="26" t="s">
        <v>71</v>
      </c>
      <c r="G133" s="8"/>
    </row>
    <row r="134" spans="1:7" x14ac:dyDescent="0.2">
      <c r="A134" s="37" t="s">
        <v>72</v>
      </c>
      <c r="B134" s="42">
        <v>5</v>
      </c>
      <c r="C134" s="43">
        <v>19448</v>
      </c>
      <c r="D134" s="43">
        <f t="shared" si="9"/>
        <v>97240</v>
      </c>
      <c r="E134" s="49" t="s">
        <v>12</v>
      </c>
      <c r="F134" s="26" t="s">
        <v>73</v>
      </c>
      <c r="G134" s="8"/>
    </row>
    <row r="135" spans="1:7" x14ac:dyDescent="0.2">
      <c r="A135" s="37" t="s">
        <v>163</v>
      </c>
      <c r="B135" s="42">
        <v>1</v>
      </c>
      <c r="C135" s="43">
        <v>5844</v>
      </c>
      <c r="D135" s="43">
        <f t="shared" si="9"/>
        <v>5844</v>
      </c>
      <c r="E135" s="49" t="s">
        <v>166</v>
      </c>
      <c r="F135" s="63" t="s">
        <v>164</v>
      </c>
      <c r="G135" s="8"/>
    </row>
    <row r="136" spans="1:7" ht="17" thickBot="1" x14ac:dyDescent="0.25">
      <c r="A136" s="58" t="s">
        <v>200</v>
      </c>
      <c r="B136" s="42">
        <v>1</v>
      </c>
      <c r="C136" s="43"/>
      <c r="D136" s="43"/>
      <c r="E136" s="49"/>
      <c r="F136" s="26"/>
      <c r="G136" s="8"/>
    </row>
    <row r="137" spans="1:7" ht="17" thickBot="1" x14ac:dyDescent="0.25">
      <c r="A137" s="31"/>
      <c r="B137" s="15"/>
      <c r="C137" s="16"/>
      <c r="D137" s="23">
        <f>SUM(D118:D136)</f>
        <v>10684782</v>
      </c>
      <c r="E137" s="18"/>
      <c r="F137" s="24"/>
      <c r="G137" s="8"/>
    </row>
    <row r="138" spans="1:7" ht="17" thickBot="1" x14ac:dyDescent="0.25">
      <c r="A138" s="25" t="s">
        <v>83</v>
      </c>
      <c r="B138" s="10"/>
      <c r="C138" s="11"/>
      <c r="D138" s="11"/>
      <c r="E138" s="12"/>
      <c r="F138" s="13"/>
      <c r="G138" s="8"/>
    </row>
    <row r="139" spans="1:7" x14ac:dyDescent="0.2">
      <c r="A139" s="36" t="s">
        <v>95</v>
      </c>
      <c r="B139" s="40">
        <v>6</v>
      </c>
      <c r="C139" s="41">
        <v>420000</v>
      </c>
      <c r="D139" s="41">
        <f>B139*C139</f>
        <v>2520000</v>
      </c>
      <c r="E139" s="48" t="s">
        <v>96</v>
      </c>
      <c r="F139" s="27"/>
      <c r="G139" s="8"/>
    </row>
    <row r="140" spans="1:7" x14ac:dyDescent="0.2">
      <c r="A140" s="37" t="s">
        <v>183</v>
      </c>
      <c r="B140" s="42">
        <v>2</v>
      </c>
      <c r="C140" s="43">
        <v>2282360</v>
      </c>
      <c r="D140" s="43">
        <f>B140*C140</f>
        <v>4564720</v>
      </c>
      <c r="E140" s="49" t="s">
        <v>88</v>
      </c>
      <c r="F140" s="26" t="s">
        <v>97</v>
      </c>
      <c r="G140" s="8"/>
    </row>
    <row r="141" spans="1:7" x14ac:dyDescent="0.2">
      <c r="A141" s="37" t="s">
        <v>4</v>
      </c>
      <c r="B141" s="42">
        <v>1</v>
      </c>
      <c r="C141" s="43">
        <v>6743</v>
      </c>
      <c r="D141" s="43">
        <f t="shared" ref="D141:D149" si="10">B141*C141</f>
        <v>6743</v>
      </c>
      <c r="E141" s="49" t="s">
        <v>5</v>
      </c>
      <c r="F141" s="26" t="s">
        <v>6</v>
      </c>
      <c r="G141" s="8"/>
    </row>
    <row r="142" spans="1:7" x14ac:dyDescent="0.2">
      <c r="A142" s="37" t="s">
        <v>70</v>
      </c>
      <c r="B142" s="42">
        <v>4</v>
      </c>
      <c r="C142" s="43">
        <v>16320</v>
      </c>
      <c r="D142" s="43">
        <f t="shared" si="10"/>
        <v>65280</v>
      </c>
      <c r="E142" s="49" t="s">
        <v>12</v>
      </c>
      <c r="F142" s="26" t="s">
        <v>71</v>
      </c>
      <c r="G142" s="8"/>
    </row>
    <row r="143" spans="1:7" x14ac:dyDescent="0.2">
      <c r="A143" s="37" t="s">
        <v>60</v>
      </c>
      <c r="B143" s="42">
        <v>1</v>
      </c>
      <c r="C143" s="43">
        <v>16134</v>
      </c>
      <c r="D143" s="43">
        <f t="shared" si="10"/>
        <v>16134</v>
      </c>
      <c r="E143" s="49" t="s">
        <v>12</v>
      </c>
      <c r="F143" s="26" t="s">
        <v>61</v>
      </c>
      <c r="G143" s="8"/>
    </row>
    <row r="144" spans="1:7" x14ac:dyDescent="0.2">
      <c r="A144" s="37" t="s">
        <v>72</v>
      </c>
      <c r="B144" s="42">
        <v>5</v>
      </c>
      <c r="C144" s="43">
        <v>19448</v>
      </c>
      <c r="D144" s="43">
        <f t="shared" si="10"/>
        <v>97240</v>
      </c>
      <c r="E144" s="49" t="s">
        <v>12</v>
      </c>
      <c r="F144" s="26" t="s">
        <v>73</v>
      </c>
      <c r="G144" s="8"/>
    </row>
    <row r="145" spans="1:7" x14ac:dyDescent="0.2">
      <c r="A145" s="37" t="s">
        <v>46</v>
      </c>
      <c r="B145" s="42">
        <v>1</v>
      </c>
      <c r="C145" s="43">
        <v>725</v>
      </c>
      <c r="D145" s="43">
        <f t="shared" si="10"/>
        <v>725</v>
      </c>
      <c r="E145" s="49" t="s">
        <v>47</v>
      </c>
      <c r="F145" s="26" t="s">
        <v>48</v>
      </c>
      <c r="G145" s="8"/>
    </row>
    <row r="146" spans="1:7" x14ac:dyDescent="0.2">
      <c r="A146" s="37" t="s">
        <v>22</v>
      </c>
      <c r="B146" s="42">
        <v>1</v>
      </c>
      <c r="C146" s="43">
        <v>6584</v>
      </c>
      <c r="D146" s="43">
        <f t="shared" si="10"/>
        <v>6584</v>
      </c>
      <c r="E146" s="49" t="s">
        <v>12</v>
      </c>
      <c r="F146" s="26" t="s">
        <v>23</v>
      </c>
      <c r="G146" s="8"/>
    </row>
    <row r="147" spans="1:7" x14ac:dyDescent="0.2">
      <c r="A147" s="37" t="s">
        <v>124</v>
      </c>
      <c r="B147" s="42">
        <v>2</v>
      </c>
      <c r="C147" s="43">
        <v>11689</v>
      </c>
      <c r="D147" s="43">
        <f t="shared" si="10"/>
        <v>23378</v>
      </c>
      <c r="E147" s="49"/>
      <c r="F147" s="91" t="s">
        <v>125</v>
      </c>
      <c r="G147" s="8"/>
    </row>
    <row r="148" spans="1:7" x14ac:dyDescent="0.2">
      <c r="A148" s="37" t="s">
        <v>126</v>
      </c>
      <c r="B148" s="42">
        <v>2</v>
      </c>
      <c r="C148" s="43">
        <v>6657</v>
      </c>
      <c r="D148" s="43">
        <f t="shared" si="10"/>
        <v>13314</v>
      </c>
      <c r="E148" s="49"/>
      <c r="F148" s="91" t="s">
        <v>127</v>
      </c>
      <c r="G148" s="8"/>
    </row>
    <row r="149" spans="1:7" ht="17" thickBot="1" x14ac:dyDescent="0.25">
      <c r="A149" s="37" t="s">
        <v>25</v>
      </c>
      <c r="B149" s="46">
        <v>1</v>
      </c>
      <c r="C149" s="47">
        <v>12999</v>
      </c>
      <c r="D149" s="43">
        <f t="shared" si="10"/>
        <v>12999</v>
      </c>
      <c r="E149" s="50"/>
      <c r="F149" s="64"/>
      <c r="G149" s="8"/>
    </row>
    <row r="150" spans="1:7" ht="17" thickBot="1" x14ac:dyDescent="0.25">
      <c r="A150" s="31"/>
      <c r="B150" s="15"/>
      <c r="C150" s="16"/>
      <c r="D150" s="23">
        <f>SUM(D139:D149)</f>
        <v>7327117</v>
      </c>
      <c r="E150" s="18"/>
      <c r="F150" s="19"/>
      <c r="G150" s="8"/>
    </row>
    <row r="151" spans="1:7" ht="17" thickBot="1" x14ac:dyDescent="0.25">
      <c r="A151" s="25" t="s">
        <v>84</v>
      </c>
      <c r="B151" s="10"/>
      <c r="C151" s="11"/>
      <c r="D151" s="11"/>
      <c r="E151" s="12"/>
      <c r="F151" s="13"/>
      <c r="G151" s="8"/>
    </row>
    <row r="152" spans="1:7" x14ac:dyDescent="0.2">
      <c r="A152" s="36" t="s">
        <v>157</v>
      </c>
      <c r="B152" s="40">
        <v>1</v>
      </c>
      <c r="C152" s="41">
        <v>2405141</v>
      </c>
      <c r="D152" s="41">
        <f>B152*C152</f>
        <v>2405141</v>
      </c>
      <c r="E152" s="48" t="s">
        <v>88</v>
      </c>
      <c r="F152" s="27" t="s">
        <v>97</v>
      </c>
      <c r="G152" s="8"/>
    </row>
    <row r="153" spans="1:7" x14ac:dyDescent="0.2">
      <c r="A153" s="37" t="s">
        <v>158</v>
      </c>
      <c r="B153" s="42">
        <v>1</v>
      </c>
      <c r="C153" s="43">
        <v>2488950</v>
      </c>
      <c r="D153" s="43">
        <f>B153*C153</f>
        <v>2488950</v>
      </c>
      <c r="E153" s="49" t="s">
        <v>88</v>
      </c>
      <c r="F153" s="26" t="s">
        <v>97</v>
      </c>
      <c r="G153" s="8"/>
    </row>
    <row r="154" spans="1:7" x14ac:dyDescent="0.2">
      <c r="A154" s="37" t="s">
        <v>70</v>
      </c>
      <c r="B154" s="42">
        <v>2</v>
      </c>
      <c r="C154" s="43">
        <v>16320</v>
      </c>
      <c r="D154" s="43">
        <f t="shared" ref="D154:D159" si="11">B154*C154</f>
        <v>32640</v>
      </c>
      <c r="E154" s="49" t="s">
        <v>12</v>
      </c>
      <c r="F154" s="26" t="s">
        <v>71</v>
      </c>
      <c r="G154" s="8"/>
    </row>
    <row r="155" spans="1:7" x14ac:dyDescent="0.2">
      <c r="A155" s="37" t="s">
        <v>72</v>
      </c>
      <c r="B155" s="42">
        <v>2</v>
      </c>
      <c r="C155" s="43">
        <v>19448</v>
      </c>
      <c r="D155" s="43">
        <f t="shared" si="11"/>
        <v>38896</v>
      </c>
      <c r="E155" s="49" t="s">
        <v>12</v>
      </c>
      <c r="F155" s="26" t="s">
        <v>73</v>
      </c>
      <c r="G155" s="8"/>
    </row>
    <row r="156" spans="1:7" x14ac:dyDescent="0.2">
      <c r="A156" s="37" t="s">
        <v>128</v>
      </c>
      <c r="B156" s="42">
        <v>2</v>
      </c>
      <c r="C156" s="43">
        <v>5677</v>
      </c>
      <c r="D156" s="43">
        <f t="shared" si="11"/>
        <v>11354</v>
      </c>
      <c r="E156" s="49"/>
      <c r="F156" s="63" t="s">
        <v>129</v>
      </c>
      <c r="G156" s="8"/>
    </row>
    <row r="157" spans="1:7" x14ac:dyDescent="0.2">
      <c r="A157" s="37" t="s">
        <v>130</v>
      </c>
      <c r="B157" s="42">
        <v>10</v>
      </c>
      <c r="C157" s="43">
        <v>1408</v>
      </c>
      <c r="D157" s="43">
        <f t="shared" si="11"/>
        <v>14080</v>
      </c>
      <c r="E157" s="49" t="s">
        <v>49</v>
      </c>
      <c r="F157" s="26" t="s">
        <v>52</v>
      </c>
      <c r="G157" s="8"/>
    </row>
    <row r="158" spans="1:7" x14ac:dyDescent="0.2">
      <c r="A158" s="37" t="s">
        <v>46</v>
      </c>
      <c r="B158" s="42">
        <v>1</v>
      </c>
      <c r="C158" s="43">
        <v>725</v>
      </c>
      <c r="D158" s="43">
        <f t="shared" si="11"/>
        <v>725</v>
      </c>
      <c r="E158" s="49" t="s">
        <v>47</v>
      </c>
      <c r="F158" s="26" t="s">
        <v>48</v>
      </c>
      <c r="G158" s="8"/>
    </row>
    <row r="159" spans="1:7" ht="17" thickBot="1" x14ac:dyDescent="0.25">
      <c r="A159" s="45" t="s">
        <v>22</v>
      </c>
      <c r="B159" s="46">
        <v>1</v>
      </c>
      <c r="C159" s="47">
        <v>6584</v>
      </c>
      <c r="D159" s="43">
        <f t="shared" si="11"/>
        <v>6584</v>
      </c>
      <c r="E159" s="50" t="s">
        <v>12</v>
      </c>
      <c r="F159" s="64" t="s">
        <v>23</v>
      </c>
      <c r="G159" s="8"/>
    </row>
    <row r="160" spans="1:7" ht="17" thickBot="1" x14ac:dyDescent="0.25">
      <c r="A160" s="31"/>
      <c r="B160" s="15"/>
      <c r="C160" s="16"/>
      <c r="D160" s="23">
        <f>SUM(D152:D159)</f>
        <v>4998370</v>
      </c>
      <c r="E160" s="18"/>
      <c r="F160" s="19"/>
      <c r="G160" s="8"/>
    </row>
    <row r="161" spans="1:7" ht="17" thickBot="1" x14ac:dyDescent="0.25">
      <c r="A161" s="9" t="s">
        <v>85</v>
      </c>
      <c r="B161" s="10"/>
      <c r="C161" s="11"/>
      <c r="D161" s="11"/>
      <c r="E161" s="12"/>
      <c r="F161" s="13"/>
      <c r="G161" s="8"/>
    </row>
    <row r="162" spans="1:7" x14ac:dyDescent="0.2">
      <c r="A162" s="84" t="s">
        <v>28</v>
      </c>
      <c r="B162" s="40">
        <v>2</v>
      </c>
      <c r="C162" s="56">
        <v>6933</v>
      </c>
      <c r="D162" s="41">
        <f>B162*C162</f>
        <v>13866</v>
      </c>
      <c r="E162" s="71"/>
      <c r="F162" s="93" t="s">
        <v>176</v>
      </c>
      <c r="G162" s="8"/>
    </row>
    <row r="163" spans="1:7" x14ac:dyDescent="0.2">
      <c r="A163" s="85" t="s">
        <v>29</v>
      </c>
      <c r="B163" s="42">
        <v>2</v>
      </c>
      <c r="C163" s="35">
        <v>5557</v>
      </c>
      <c r="D163" s="43">
        <f>B163*C163</f>
        <v>11114</v>
      </c>
      <c r="E163" s="72"/>
      <c r="F163" s="26" t="s">
        <v>31</v>
      </c>
      <c r="G163" s="8"/>
    </row>
    <row r="164" spans="1:7" x14ac:dyDescent="0.2">
      <c r="A164" s="85" t="s">
        <v>113</v>
      </c>
      <c r="B164" s="57">
        <v>2</v>
      </c>
      <c r="C164" s="35">
        <v>2995</v>
      </c>
      <c r="D164" s="43">
        <f t="shared" ref="D164:D169" si="12">B164*C164</f>
        <v>5990</v>
      </c>
      <c r="E164" s="73" t="s">
        <v>114</v>
      </c>
      <c r="F164" s="94" t="s">
        <v>115</v>
      </c>
      <c r="G164" s="8"/>
    </row>
    <row r="165" spans="1:7" x14ac:dyDescent="0.2">
      <c r="A165" s="85" t="s">
        <v>120</v>
      </c>
      <c r="B165" s="42">
        <v>2</v>
      </c>
      <c r="C165" s="35">
        <v>2190</v>
      </c>
      <c r="D165" s="43">
        <f t="shared" si="12"/>
        <v>4380</v>
      </c>
      <c r="E165" s="74" t="s">
        <v>122</v>
      </c>
      <c r="F165" s="63" t="s">
        <v>121</v>
      </c>
      <c r="G165" s="8"/>
    </row>
    <row r="166" spans="1:7" x14ac:dyDescent="0.2">
      <c r="A166" s="85" t="s">
        <v>118</v>
      </c>
      <c r="B166" s="57">
        <v>1</v>
      </c>
      <c r="C166" s="35">
        <v>5768</v>
      </c>
      <c r="D166" s="43">
        <f t="shared" si="12"/>
        <v>5768</v>
      </c>
      <c r="E166" s="73" t="s">
        <v>133</v>
      </c>
      <c r="F166" s="91" t="s">
        <v>119</v>
      </c>
      <c r="G166" s="29"/>
    </row>
    <row r="167" spans="1:7" x14ac:dyDescent="0.2">
      <c r="A167" s="85" t="s">
        <v>132</v>
      </c>
      <c r="B167" s="57">
        <v>1</v>
      </c>
      <c r="C167" s="35">
        <v>9605</v>
      </c>
      <c r="D167" s="43">
        <f t="shared" si="12"/>
        <v>9605</v>
      </c>
      <c r="E167" s="73" t="s">
        <v>9</v>
      </c>
      <c r="F167" s="91" t="s">
        <v>131</v>
      </c>
      <c r="G167" s="29"/>
    </row>
    <row r="168" spans="1:7" x14ac:dyDescent="0.2">
      <c r="A168" s="83" t="s">
        <v>170</v>
      </c>
      <c r="B168" s="42">
        <v>1</v>
      </c>
      <c r="C168" s="35">
        <v>3170</v>
      </c>
      <c r="D168" s="43">
        <f t="shared" si="12"/>
        <v>3170</v>
      </c>
      <c r="E168" s="73" t="s">
        <v>133</v>
      </c>
      <c r="F168" s="63" t="s">
        <v>172</v>
      </c>
      <c r="G168" s="8"/>
    </row>
    <row r="169" spans="1:7" ht="17" thickBot="1" x14ac:dyDescent="0.25">
      <c r="A169" s="86" t="s">
        <v>171</v>
      </c>
      <c r="B169" s="46">
        <v>4</v>
      </c>
      <c r="C169" s="59">
        <v>5699</v>
      </c>
      <c r="D169" s="43">
        <f t="shared" si="12"/>
        <v>22796</v>
      </c>
      <c r="E169" s="75" t="s">
        <v>133</v>
      </c>
      <c r="F169" s="66" t="s">
        <v>173</v>
      </c>
      <c r="G169" s="8"/>
    </row>
    <row r="170" spans="1:7" ht="17" thickBot="1" x14ac:dyDescent="0.25">
      <c r="A170" s="14"/>
      <c r="B170" s="15"/>
      <c r="C170" s="16"/>
      <c r="D170" s="23">
        <f>SUM(D162:D169)</f>
        <v>76689</v>
      </c>
      <c r="E170" s="18"/>
      <c r="F170" s="19"/>
      <c r="G170" s="8"/>
    </row>
    <row r="171" spans="1:7" ht="17" thickBot="1" x14ac:dyDescent="0.25">
      <c r="A171" s="25" t="s">
        <v>86</v>
      </c>
      <c r="B171" s="10"/>
      <c r="C171" s="11"/>
      <c r="D171" s="11"/>
      <c r="E171" s="12"/>
      <c r="F171" s="13"/>
      <c r="G171" s="8"/>
    </row>
    <row r="172" spans="1:7" x14ac:dyDescent="0.2">
      <c r="A172" s="36" t="s">
        <v>87</v>
      </c>
      <c r="B172" s="40">
        <v>1</v>
      </c>
      <c r="C172" s="41"/>
      <c r="D172" s="41">
        <f>B172*C172</f>
        <v>0</v>
      </c>
      <c r="E172" s="48"/>
      <c r="F172" s="67"/>
      <c r="G172" s="8"/>
    </row>
    <row r="173" spans="1:7" x14ac:dyDescent="0.2">
      <c r="A173" s="37" t="s">
        <v>103</v>
      </c>
      <c r="B173" s="42"/>
      <c r="C173" s="43"/>
      <c r="D173" s="43">
        <f>B173*C173</f>
        <v>0</v>
      </c>
      <c r="E173" s="49"/>
      <c r="F173" s="68"/>
      <c r="G173" s="8"/>
    </row>
    <row r="174" spans="1:7" x14ac:dyDescent="0.2">
      <c r="A174" s="37" t="s">
        <v>104</v>
      </c>
      <c r="B174" s="42"/>
      <c r="C174" s="43"/>
      <c r="D174" s="43">
        <f t="shared" ref="D174:D181" si="13">B174*C174</f>
        <v>0</v>
      </c>
      <c r="E174" s="49"/>
      <c r="F174" s="68"/>
      <c r="G174" s="8"/>
    </row>
    <row r="175" spans="1:7" x14ac:dyDescent="0.2">
      <c r="A175" s="37" t="s">
        <v>105</v>
      </c>
      <c r="B175" s="42"/>
      <c r="C175" s="43"/>
      <c r="D175" s="43">
        <f t="shared" si="13"/>
        <v>0</v>
      </c>
      <c r="E175" s="49"/>
      <c r="F175" s="68"/>
      <c r="G175" s="8"/>
    </row>
    <row r="176" spans="1:7" ht="17" thickBot="1" x14ac:dyDescent="0.25">
      <c r="A176" s="83" t="s">
        <v>106</v>
      </c>
      <c r="B176" s="42"/>
      <c r="C176" s="43"/>
      <c r="D176" s="43">
        <f t="shared" si="13"/>
        <v>0</v>
      </c>
      <c r="E176" s="49"/>
      <c r="F176" s="68"/>
      <c r="G176" s="8"/>
    </row>
    <row r="177" spans="1:7" ht="18" customHeight="1" x14ac:dyDescent="0.2">
      <c r="A177" s="83" t="s">
        <v>179</v>
      </c>
      <c r="B177" s="34">
        <v>3</v>
      </c>
      <c r="C177" s="35">
        <v>16135</v>
      </c>
      <c r="D177" s="43">
        <f t="shared" si="13"/>
        <v>48405</v>
      </c>
      <c r="E177" s="38" t="s">
        <v>178</v>
      </c>
      <c r="F177" s="91" t="s">
        <v>180</v>
      </c>
      <c r="G177" s="61" t="s">
        <v>177</v>
      </c>
    </row>
    <row r="178" spans="1:7" ht="18" customHeight="1" x14ac:dyDescent="0.2">
      <c r="A178" s="83" t="s">
        <v>181</v>
      </c>
      <c r="B178" s="34">
        <v>1</v>
      </c>
      <c r="C178" s="35">
        <v>14776</v>
      </c>
      <c r="D178" s="43">
        <f t="shared" si="13"/>
        <v>14776</v>
      </c>
      <c r="E178" s="38" t="s">
        <v>178</v>
      </c>
      <c r="F178" s="91" t="s">
        <v>182</v>
      </c>
      <c r="G178" s="33"/>
    </row>
    <row r="179" spans="1:7" x14ac:dyDescent="0.2">
      <c r="A179" s="83" t="s">
        <v>167</v>
      </c>
      <c r="B179" s="42">
        <v>1</v>
      </c>
      <c r="C179" s="43">
        <v>4830</v>
      </c>
      <c r="D179" s="43">
        <f t="shared" si="13"/>
        <v>4830</v>
      </c>
      <c r="E179" s="76" t="s">
        <v>166</v>
      </c>
      <c r="F179" s="26" t="s">
        <v>164</v>
      </c>
      <c r="G179" s="8"/>
    </row>
    <row r="180" spans="1:7" x14ac:dyDescent="0.2">
      <c r="A180" s="83" t="s">
        <v>163</v>
      </c>
      <c r="B180" s="42">
        <v>1</v>
      </c>
      <c r="C180" s="43">
        <v>4830</v>
      </c>
      <c r="D180" s="43">
        <f t="shared" si="13"/>
        <v>4830</v>
      </c>
      <c r="E180" s="76" t="s">
        <v>166</v>
      </c>
      <c r="F180" s="26" t="s">
        <v>164</v>
      </c>
      <c r="G180" s="8"/>
    </row>
    <row r="181" spans="1:7" ht="17" thickBot="1" x14ac:dyDescent="0.25">
      <c r="A181" s="86" t="s">
        <v>165</v>
      </c>
      <c r="B181" s="46">
        <v>1</v>
      </c>
      <c r="C181" s="47">
        <v>4830</v>
      </c>
      <c r="D181" s="43">
        <f t="shared" si="13"/>
        <v>4830</v>
      </c>
      <c r="E181" s="77" t="s">
        <v>166</v>
      </c>
      <c r="F181" s="64" t="s">
        <v>164</v>
      </c>
      <c r="G181" s="8"/>
    </row>
    <row r="182" spans="1:7" ht="17" thickBot="1" x14ac:dyDescent="0.25">
      <c r="A182" s="31"/>
      <c r="B182" s="15"/>
      <c r="C182" s="16"/>
      <c r="D182" s="23">
        <f>SUM(D172:D181)</f>
        <v>77671</v>
      </c>
      <c r="E182" s="18"/>
      <c r="F182" s="19"/>
      <c r="G182" s="8"/>
    </row>
    <row r="183" spans="1:7" ht="17" thickBot="1" x14ac:dyDescent="0.25">
      <c r="A183" s="25" t="s">
        <v>107</v>
      </c>
      <c r="B183" s="10"/>
      <c r="C183" s="11"/>
      <c r="D183" s="11"/>
      <c r="E183" s="12"/>
      <c r="F183" s="13"/>
    </row>
    <row r="184" spans="1:7" x14ac:dyDescent="0.2">
      <c r="A184" s="36" t="s">
        <v>108</v>
      </c>
      <c r="B184" s="62">
        <v>1</v>
      </c>
      <c r="C184" s="56">
        <v>2564</v>
      </c>
      <c r="D184" s="56">
        <f>C184*B184</f>
        <v>2564</v>
      </c>
      <c r="E184" s="78" t="s">
        <v>109</v>
      </c>
      <c r="F184" s="95" t="s">
        <v>110</v>
      </c>
      <c r="G184" s="28"/>
    </row>
    <row r="185" spans="1:7" x14ac:dyDescent="0.2">
      <c r="A185" s="83" t="s">
        <v>111</v>
      </c>
      <c r="B185" s="34">
        <v>2</v>
      </c>
      <c r="C185" s="35">
        <v>5081</v>
      </c>
      <c r="D185" s="35">
        <f t="shared" ref="D185:D186" si="14">C185*B185</f>
        <v>10162</v>
      </c>
      <c r="E185" s="73" t="s">
        <v>109</v>
      </c>
      <c r="F185" s="63" t="s">
        <v>112</v>
      </c>
      <c r="G185" s="28"/>
    </row>
    <row r="186" spans="1:7" x14ac:dyDescent="0.2">
      <c r="A186" s="83" t="s">
        <v>113</v>
      </c>
      <c r="B186" s="34">
        <v>2</v>
      </c>
      <c r="C186" s="35">
        <v>2995</v>
      </c>
      <c r="D186" s="35">
        <f t="shared" si="14"/>
        <v>5990</v>
      </c>
      <c r="E186" s="73" t="s">
        <v>114</v>
      </c>
      <c r="F186" s="91" t="s">
        <v>115</v>
      </c>
      <c r="G186" s="29"/>
    </row>
    <row r="187" spans="1:7" x14ac:dyDescent="0.2">
      <c r="A187" s="83" t="s">
        <v>116</v>
      </c>
      <c r="B187" s="34">
        <v>1</v>
      </c>
      <c r="C187" s="35">
        <v>6049</v>
      </c>
      <c r="D187" s="35">
        <f>C187*B187</f>
        <v>6049</v>
      </c>
      <c r="E187" s="73" t="s">
        <v>109</v>
      </c>
      <c r="F187" s="63" t="s">
        <v>117</v>
      </c>
    </row>
    <row r="188" spans="1:7" ht="20.5" customHeight="1" thickBot="1" x14ac:dyDescent="0.25">
      <c r="A188" s="86" t="s">
        <v>118</v>
      </c>
      <c r="B188" s="60">
        <v>2</v>
      </c>
      <c r="C188" s="59">
        <v>5480</v>
      </c>
      <c r="D188" s="59">
        <f t="shared" ref="D188" si="15">C188*B188</f>
        <v>10960</v>
      </c>
      <c r="E188" s="75" t="s">
        <v>109</v>
      </c>
      <c r="F188" s="92" t="s">
        <v>119</v>
      </c>
    </row>
    <row r="189" spans="1:7" ht="17" thickBot="1" x14ac:dyDescent="0.25">
      <c r="A189" s="14"/>
      <c r="B189" s="15"/>
      <c r="C189" s="16"/>
      <c r="D189" s="23">
        <f>SUM(D184:D188)</f>
        <v>35725</v>
      </c>
      <c r="E189" s="18"/>
      <c r="F189" s="19"/>
    </row>
    <row r="190" spans="1:7" x14ac:dyDescent="0.2">
      <c r="D190" s="96"/>
    </row>
  </sheetData>
  <mergeCells count="1">
    <mergeCell ref="B1:C1"/>
  </mergeCells>
  <hyperlinks>
    <hyperlink ref="F17" r:id="rId1" xr:uid="{00000000-0004-0000-0000-000000000000}"/>
    <hyperlink ref="F18" r:id="rId2" xr:uid="{00000000-0004-0000-0000-000001000000}"/>
    <hyperlink ref="F19" r:id="rId3" xr:uid="{00000000-0004-0000-0000-000002000000}"/>
    <hyperlink ref="F21" r:id="rId4" xr:uid="{00000000-0004-0000-0000-000003000000}"/>
    <hyperlink ref="F11" r:id="rId5" xr:uid="{00000000-0004-0000-0000-000004000000}"/>
    <hyperlink ref="F22" r:id="rId6" xr:uid="{00000000-0004-0000-0000-000005000000}"/>
    <hyperlink ref="F33" r:id="rId7" xr:uid="{00000000-0004-0000-0000-000006000000}"/>
    <hyperlink ref="F38" r:id="rId8" xr:uid="{00000000-0004-0000-0000-000008000000}"/>
    <hyperlink ref="F37" r:id="rId9" xr:uid="{00000000-0004-0000-0000-000009000000}"/>
    <hyperlink ref="F44" r:id="rId10" xr:uid="{00000000-0004-0000-0000-00000B000000}"/>
    <hyperlink ref="F45" r:id="rId11" xr:uid="{00000000-0004-0000-0000-00000C000000}"/>
    <hyperlink ref="F47" r:id="rId12" xr:uid="{00000000-0004-0000-0000-00000D000000}"/>
    <hyperlink ref="F46" r:id="rId13" xr:uid="{00000000-0004-0000-0000-00000E000000}"/>
    <hyperlink ref="F53" r:id="rId14" xr:uid="{00000000-0004-0000-0000-00000F000000}"/>
    <hyperlink ref="F54" r:id="rId15" xr:uid="{00000000-0004-0000-0000-000010000000}"/>
    <hyperlink ref="F55" r:id="rId16" xr:uid="{00000000-0004-0000-0000-000011000000}"/>
    <hyperlink ref="F32" r:id="rId17" xr:uid="{00000000-0004-0000-0000-000012000000}"/>
    <hyperlink ref="F59" r:id="rId18" xr:uid="{00000000-0004-0000-0000-000013000000}"/>
    <hyperlink ref="F60" r:id="rId19" xr:uid="{00000000-0004-0000-0000-000014000000}"/>
    <hyperlink ref="F61" r:id="rId20" xr:uid="{00000000-0004-0000-0000-000015000000}"/>
    <hyperlink ref="F62" r:id="rId21" xr:uid="{00000000-0004-0000-0000-000016000000}"/>
    <hyperlink ref="F64" r:id="rId22" xr:uid="{00000000-0004-0000-0000-000017000000}"/>
    <hyperlink ref="F76" r:id="rId23" xr:uid="{00000000-0004-0000-0000-000019000000}"/>
    <hyperlink ref="F77" r:id="rId24" xr:uid="{00000000-0004-0000-0000-00001A000000}"/>
    <hyperlink ref="F78" r:id="rId25" xr:uid="{00000000-0004-0000-0000-00001B000000}"/>
    <hyperlink ref="F79" r:id="rId26" xr:uid="{00000000-0004-0000-0000-00001C000000}"/>
    <hyperlink ref="F104" r:id="rId27" xr:uid="{00000000-0004-0000-0000-000020000000}"/>
    <hyperlink ref="F111" r:id="rId28" xr:uid="{00000000-0004-0000-0000-000022000000}"/>
    <hyperlink ref="F114" r:id="rId29" xr:uid="{00000000-0004-0000-0000-000023000000}"/>
    <hyperlink ref="F15" r:id="rId30" xr:uid="{00000000-0004-0000-0000-000024000000}"/>
    <hyperlink ref="F110" r:id="rId31" xr:uid="{00000000-0004-0000-0000-000027000000}"/>
    <hyperlink ref="F109" r:id="rId32" xr:uid="{00000000-0004-0000-0000-000028000000}"/>
    <hyperlink ref="F108" r:id="rId33" xr:uid="{00000000-0004-0000-0000-000029000000}"/>
    <hyperlink ref="F8" r:id="rId34" xr:uid="{00000000-0004-0000-0000-00002A000000}"/>
    <hyperlink ref="F9" r:id="rId35" xr:uid="{00000000-0004-0000-0000-00002B000000}"/>
    <hyperlink ref="F7" r:id="rId36" xr:uid="{00000000-0004-0000-0000-00002C000000}"/>
    <hyperlink ref="F4" r:id="rId37" xr:uid="{00000000-0004-0000-0000-00002D000000}"/>
    <hyperlink ref="F42" r:id="rId38" xr:uid="{00000000-0004-0000-0000-00002E000000}"/>
    <hyperlink ref="F43" r:id="rId39" xr:uid="{00000000-0004-0000-0000-00002F000000}"/>
    <hyperlink ref="F107" r:id="rId40" xr:uid="{00000000-0004-0000-0000-000032000000}"/>
    <hyperlink ref="F118" r:id="rId41" xr:uid="{00000000-0004-0000-0000-000033000000}"/>
    <hyperlink ref="F127" r:id="rId42" xr:uid="{00000000-0004-0000-0000-000035000000}"/>
    <hyperlink ref="F128" r:id="rId43" xr:uid="{00000000-0004-0000-0000-000036000000}"/>
    <hyperlink ref="F129" r:id="rId44" xr:uid="{00000000-0004-0000-0000-000037000000}"/>
    <hyperlink ref="F142" r:id="rId45" xr:uid="{00000000-0004-0000-0000-000039000000}"/>
    <hyperlink ref="F144" r:id="rId46" xr:uid="{00000000-0004-0000-0000-00003A000000}"/>
    <hyperlink ref="F145" r:id="rId47" xr:uid="{00000000-0004-0000-0000-00003D000000}"/>
    <hyperlink ref="F154" r:id="rId48" xr:uid="{00000000-0004-0000-0000-00003F000000}"/>
    <hyperlink ref="F155" r:id="rId49" xr:uid="{00000000-0004-0000-0000-000040000000}"/>
    <hyperlink ref="F157" r:id="rId50" xr:uid="{00000000-0004-0000-0000-000044000000}"/>
    <hyperlink ref="F158" r:id="rId51" xr:uid="{00000000-0004-0000-0000-000045000000}"/>
    <hyperlink ref="F163" r:id="rId52" xr:uid="{00000000-0004-0000-0000-000048000000}"/>
    <hyperlink ref="F120" r:id="rId53" xr:uid="{9C586FD8-8998-4359-8D7C-7B54FED9EC60}"/>
    <hyperlink ref="F121" r:id="rId54" xr:uid="{C45942F7-825C-4162-A56E-B03A0BDB0205}"/>
    <hyperlink ref="F124" r:id="rId55" xr:uid="{D43E5CA8-1836-4DD2-84E4-4F28DBAEB2EC}"/>
    <hyperlink ref="F126" r:id="rId56" xr:uid="{340BBB26-0318-444B-A2BF-1DE2B0063A4D}"/>
    <hyperlink ref="F131" r:id="rId57" xr:uid="{663B6277-63BB-48EC-B07F-807EA34422F4}"/>
    <hyperlink ref="F134" r:id="rId58" xr:uid="{32669491-D2AC-4DC1-AA33-29A7B61A75CA}"/>
    <hyperlink ref="F143" r:id="rId59" xr:uid="{A9756DC6-DDC4-4E67-B16D-6FD20B0E4511}"/>
    <hyperlink ref="F133" r:id="rId60" xr:uid="{0B9B2F9C-8518-4529-A014-6FBF23D90B4E}"/>
    <hyperlink ref="F185" r:id="rId61" xr:uid="{4006D65C-2299-48D6-9ACF-13710BE5110F}"/>
    <hyperlink ref="F184" r:id="rId62" xr:uid="{EBE3C406-22B7-47C3-BB23-60516D61DC1A}"/>
    <hyperlink ref="F186" r:id="rId63" display="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xr:uid="{EB8E335D-3AA4-4948-89E3-8E0D3BD4AD72}"/>
    <hyperlink ref="F187" r:id="rId64" xr:uid="{31E7CA40-3055-4C80-A618-CFCC1A62C24A}"/>
    <hyperlink ref="F188" r:id="rId65" display="https://www.kancelarska-zidle.cz/skrine-do-kancelare/uzke-skrine/stredni-uzka-skrin-abonent--113-x-40-x-40-cm--s-dvirky---prave-provedeni--dezen-javor-ma-195471/" xr:uid="{365A0FD3-76B0-4C92-90DF-1BD4D162FD54}"/>
    <hyperlink ref="F164" r:id="rId66" display="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xr:uid="{4A8A687B-800F-4F02-9A45-C6CEEEDEFBB0}"/>
    <hyperlink ref="F165" r:id="rId67" xr:uid="{CC8B7F02-3CC0-4FBB-99BD-9CBF7F63A128}"/>
    <hyperlink ref="F147" r:id="rId68" display="https://www.b2bpartner.cz/dilensky-stul-kovona-bukova-sparovka-pevne-nohy-2100-mm/" xr:uid="{662F04A2-6A9C-4899-9242-4B793763C000}"/>
    <hyperlink ref="F148" r:id="rId69" display="https://www.b2bpartner.cz/zavesny-dilensky-box-na-naradi-kovona-2-zasuvky-350-x-480-x-610-mm/" xr:uid="{6B319083-9592-48C9-8913-BF026C2776C2}"/>
    <hyperlink ref="F166" r:id="rId70" display="https://www.kancelarska-zidle.cz/skrine-do-kancelare/uzke-skrine/stredni-uzka-skrin-abonent--113-x-40-x-40-cm--s-dvirky---prave-provedeni--dezen-javor-ma-195471/" xr:uid="{C13450E2-7CBF-4FCF-BBC9-E30AB5BC8D21}"/>
    <hyperlink ref="F5" r:id="rId71" xr:uid="{B039DE4E-5DBA-4AFC-ACD1-18210AB5C5BB}"/>
    <hyperlink ref="F6" r:id="rId72" display="http://www.heltos.cz/vrtacka-sloupova-vs-32-b-2-14.html" xr:uid="{0AB44C28-413F-4015-8BB6-50DFC5054AA6}"/>
    <hyperlink ref="F10" r:id="rId73" xr:uid="{C8CB236B-ED0B-4630-9FCD-1F3535131117}"/>
    <hyperlink ref="F39" r:id="rId74" xr:uid="{7D4C1558-7F9C-4B48-821C-1BAF28E53A5C}"/>
    <hyperlink ref="F68" r:id="rId75" display="https://www.nabytek24h.cz/lavice-do-satny-100-x-35-x-45-cm-p9510_18976.html" xr:uid="{445C836C-14D0-421C-B745-679169B64809}"/>
    <hyperlink ref="F82" r:id="rId76" display="https://www.b2bpartner.cz/pracovni-stolicka-pur-s-kluzaky-kulata/" xr:uid="{3AD6A9A9-BC6D-4561-B50D-412AE3F6B1DF}"/>
    <hyperlink ref="F63" r:id="rId77" display="https://www.b2bpartner.cz/pracovni-stolicka-pur-s-kluzaky-kulata/" xr:uid="{AB689D5A-2770-4DB0-8687-846443448951}"/>
    <hyperlink ref="F112" r:id="rId78" xr:uid="{8450C0FB-A29C-4ABC-92AC-619B136F0C5C}"/>
    <hyperlink ref="F113" r:id="rId79" display="https://www.b2bpartner.cz/dilenska-policova-skrin-na-naradi-kovona-jumbo-4-police-svarovana-800-x-500-x-1950-mm-seda-modra/" xr:uid="{44F62B25-4460-4129-AD22-5A7EA7F4AECE}"/>
    <hyperlink ref="F89" r:id="rId80" xr:uid="{3D92FB52-18CB-4BF3-BB1E-FA18DA08CECC}"/>
    <hyperlink ref="F92" r:id="rId81" xr:uid="{DAD2B686-811C-4A0D-8851-ED0EC5429287}"/>
    <hyperlink ref="F93" r:id="rId82" display="https://www.kancelarska-zidle.cz/skrine-do-kancelare/uzke-skrine/stredni-uzka-skrin-abonent--113-x-40-x-40-cm--s-dvirky---prave-provedeni--dezen-javor-ma-195471/" xr:uid="{2F4E2765-4886-4CF5-8DE0-AB21AA314B6E}"/>
    <hyperlink ref="F91" r:id="rId83" xr:uid="{430600B7-5B99-442F-B04D-FAB3BC9C93C2}"/>
    <hyperlink ref="F97" r:id="rId84" xr:uid="{C6C3ABCD-0EE7-45CF-A8B0-226CD3C27E4A}"/>
    <hyperlink ref="F98" r:id="rId85" display="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xr:uid="{E28BFDF6-2C2B-438F-AD95-102B637DB856}"/>
    <hyperlink ref="F101" r:id="rId86" xr:uid="{5BCE7B19-02CB-445C-B988-0E1AAB1847DF}"/>
    <hyperlink ref="F99" r:id="rId87" xr:uid="{9F423E5C-00F5-4621-8634-0FA1E7FB112B}"/>
    <hyperlink ref="F100" r:id="rId88" display="https://www.kancelarska-zidle.cz/skrine-do-kancelare/uzke-skrine/stredni-uzka-skrin-abonent--113-x-40-x-40-cm--s-dvirky---prave-provedeni--dezen-javor-ma-195471/" xr:uid="{3FC1E08A-04C9-4277-B829-FFD927F164B2}"/>
    <hyperlink ref="F90" r:id="rId89" display="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xr:uid="{94FAAEFB-DC97-4941-86CD-4FE2C12DD112}"/>
    <hyperlink ref="F56" r:id="rId90" display="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xr:uid="{EC411D1B-3E38-4114-A2E7-034EAE78705F}"/>
    <hyperlink ref="F48" r:id="rId91" xr:uid="{9893E12F-29FB-45F7-9DEB-81E3B3383F1B}"/>
    <hyperlink ref="F26" r:id="rId92" xr:uid="{35C0CE3C-0B2D-47B9-90C8-5408DB8EB223}"/>
    <hyperlink ref="F34" r:id="rId93" display="https://superkancl.cz/produkt/akce/kancelarske-zidle-kresla-sleva/kancelarska-zidle-optima-pdh-nosnost-140-kg/?utm_source=zbozi.cz%20&amp;utm_medium=search&amp;utm_campaign=Zbo:+SKA+-+SEA+-+Kancelarska+zidle+OPTIMA+PDH+nosnost+140+kg&amp;utm_content=Kancelarska+zidle+OPTIMA+PDH+nosnost+140+kg&amp;utm_term=Zbo:+SKA+-+SEA+-+Kancelarska+zidle+OPTIMA+PDH+nosnost+140+kg" xr:uid="{E852379B-838A-4553-B1B0-1C70C7CA4C3A}"/>
    <hyperlink ref="F83" r:id="rId94" xr:uid="{9158BA3F-4B67-4DBD-ABCB-F62A547CF2D7}"/>
    <hyperlink ref="F28" r:id="rId95" xr:uid="{74AB0826-E95B-4301-BEFB-B005F477A5C4}"/>
    <hyperlink ref="F168" r:id="rId96" xr:uid="{243551D3-0E7F-481F-81FE-C69BB039A454}"/>
    <hyperlink ref="F169" r:id="rId97" xr:uid="{E92CF5FF-5029-46C6-A9A0-608685B43CD2}"/>
    <hyperlink ref="F40" r:id="rId98" xr:uid="{F481FD04-E01F-4700-82AE-8D5700B50D7A}"/>
    <hyperlink ref="F105" r:id="rId99" xr:uid="{A9E58D68-C5D2-4F95-87DD-5EB287C0E72C}"/>
    <hyperlink ref="F162" r:id="rId100" location="detail" display="https://www.multip.cz/kancelarsky-stul-se-4-zasuvkami10? - detail" xr:uid="{EB2F68E0-14D1-4EEA-8B0B-0AC0BF809F16}"/>
    <hyperlink ref="G177" r:id="rId101" display="https://www.b2bpartner.cz/dilensky-pracovni-stul-gude-variant-bukova-sparovka-2000-x-800-x-840-mm-modra/" xr:uid="{9658D7BC-AA48-430D-A993-6BC9F8892BE4}"/>
    <hyperlink ref="F177" r:id="rId102" display="https://www.b2bpartner.cz/dilensky-pracovni-stul-guede-basic-multi-s-pojizdnym-boxem-na-naradi-4-zasuvky-1-skrinka-1190-x-600-x-850-mm-modra/" xr:uid="{1C8E9FE5-24EA-427E-B052-26BC3B509283}"/>
    <hyperlink ref="F178" r:id="rId103" display="https://www.b2bpartner.cz/vyskove-nastavitelny-pracovni-stul-guede-variant-se-zavesnym-boxem-na-naradi-bukova-sparovka-3-zasuvky-1500-x-685-x-850-1050-mm-modra/" xr:uid="{7FDD27C2-2D22-4410-B5C6-B9509EF3DE8E}"/>
    <hyperlink ref="F20" r:id="rId104" xr:uid="{2F9E9958-54B4-418F-AAFF-8C6A15B915AC}"/>
    <hyperlink ref="F23" r:id="rId105" display="https://www.kaiserkraft.cz/bezpecnost-prace/pojizdne-ochranne-ramy-pro-svarece/ochranna-clona-pro-svarece-mobilni/s-plachtou/p/M1080240/?articleNumber=123067&amp;utm_content=Workshopequipment%3EWeldingprotection&amp;utm_term=123067&amp;customerType=B2C&amp;infinity=ict2~net~gaw~cmp~PM_Jarvis-6~ag~~ar~~kw~~mt~&amp;gad_source=1&amp;gclid=EAIaIQobChMIyubSt_PFgwMVAUFBAh2JYgCNEAQYCSABEgJTFfD_BwE" xr:uid="{D86A6694-1D7D-4346-A726-B6A16B90C67F}"/>
    <hyperlink ref="F27" r:id="rId106" xr:uid="{47CF4239-2A76-45E4-98CA-7CC4F9D69880}"/>
    <hyperlink ref="F29" r:id="rId107" xr:uid="{E7D6B59E-2E4D-40BE-BB85-CD61833B2C42}"/>
    <hyperlink ref="F81" r:id="rId108" display="https://www.kaiserkraft.cz/bezpecnost-prace/ochranne-plachty-a-lamely/ochranna-plachta/odpovidaji-norme-din/p/M1080299/?articleNumber=123077&amp;utm_content=Workshopequipment%3EWeldingprotection&amp;utm_term=123077&amp;customerType=B2C&amp;infinity=ict2~net~gaw~cmp~PM_Jarvis-5~ag~~ar~~kw~~mt~&amp;gad_source=1&amp;gclid=EAIaIQobChMIyubSt_PFgwMVAUFBAh2JYgCNEAQYBCABEgI3HfD_BwE" xr:uid="{F03068EA-E417-E048-BA61-A135B7A27602}"/>
    <hyperlink ref="F85" r:id="rId109" xr:uid="{C82A6C2E-45DD-1044-B15D-34C8B56F226F}"/>
    <hyperlink ref="F123" r:id="rId110" xr:uid="{B208A882-B7F2-0040-8D06-A288B8DBEBFF}"/>
    <hyperlink ref="F135" r:id="rId111" xr:uid="{D52AE778-4F13-FB4B-A372-43CDF60BCC9C}"/>
    <hyperlink ref="F156" r:id="rId112" location="8678" xr:uid="{115493BF-614E-AD4A-B300-4007927A6527}"/>
    <hyperlink ref="F167" r:id="rId113" xr:uid="{1D8EFF40-8E96-D946-8F7E-B10CA9AF8A1A}"/>
    <hyperlink ref="F12" r:id="rId114" display="https://www.formetal.cz/stroje/ohybacky-plechu-fintek/" xr:uid="{25A44E1B-FF32-4797-8D34-1B1C453CB133}"/>
    <hyperlink ref="F13" r:id="rId115" xr:uid="{50413BC9-A19D-4924-A2D6-448D491E2418}"/>
    <hyperlink ref="F14" r:id="rId116" xr:uid="{058A3D62-8130-4A6C-9C29-6B1451427C31}"/>
  </hyperlinks>
  <pageMargins left="0.7" right="0.7" top="0.78740157499999996" bottom="0.78740157499999996" header="0.3" footer="0.3"/>
  <pageSetup paperSize="9" orientation="landscape" r:id="rId117"/>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vt:i4>
      </vt:variant>
    </vt:vector>
  </HeadingPairs>
  <TitlesOfParts>
    <vt:vector size="1" baseType="lpstr">
      <vt:lpstr>Dílny 2. + 3. ročník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Jaroslav Vlček</dc:creator>
  <cp:lastModifiedBy>Jaroslav Vlček</cp:lastModifiedBy>
  <cp:lastPrinted>2023-08-31T05:28:38Z</cp:lastPrinted>
  <dcterms:created xsi:type="dcterms:W3CDTF">2023-04-24T07:10:22Z</dcterms:created>
  <dcterms:modified xsi:type="dcterms:W3CDTF">2024-01-10T21:13:02Z</dcterms:modified>
</cp:coreProperties>
</file>